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kusumoto\Documents\インボイス及び電子帳簿保存法\"/>
    </mc:Choice>
  </mc:AlternateContent>
  <xr:revisionPtr revIDLastSave="0" documentId="13_ncr:1_{2A827024-6292-4E29-8DB9-0A2A37E83CAF}" xr6:coauthVersionLast="47" xr6:coauthVersionMax="47" xr10:uidLastSave="{00000000-0000-0000-0000-000000000000}"/>
  <bookViews>
    <workbookView xWindow="-108" yWindow="-108" windowWidth="23256" windowHeight="12576" tabRatio="687" xr2:uid="{00000000-000D-0000-FFFF-FFFF00000000}"/>
  </bookViews>
  <sheets>
    <sheet name="請求書(協力会社控) " sheetId="7" r:id="rId1"/>
    <sheet name="請求書" sheetId="6" r:id="rId2"/>
    <sheet name="請求明細書（非課税）" sheetId="10" r:id="rId3"/>
  </sheets>
  <definedNames>
    <definedName name="_xlnm.Print_Area" localSheetId="1">請求書!$A$1:$BL$39</definedName>
    <definedName name="_xlnm.Print_Area" localSheetId="0">'請求書(協力会社控) '!$A$1:$BL$36</definedName>
    <definedName name="_xlnm.Print_Area" localSheetId="2">'請求明細書（非課税）'!$A$1:$BL$38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7" l="1"/>
  <c r="AX37" i="10"/>
  <c r="X25" i="6"/>
  <c r="X23" i="6"/>
  <c r="X21" i="6"/>
  <c r="X19" i="6"/>
  <c r="X17" i="6"/>
  <c r="X15" i="6"/>
  <c r="AN4" i="10"/>
  <c r="AN4" i="6"/>
  <c r="C25" i="6" l="1"/>
  <c r="C23" i="6"/>
  <c r="C21" i="6"/>
  <c r="C19" i="6"/>
  <c r="C15" i="6"/>
  <c r="C17" i="6"/>
  <c r="P17" i="6"/>
  <c r="P15" i="6"/>
  <c r="AS17" i="6"/>
  <c r="AS16" i="6"/>
  <c r="AS14" i="6"/>
  <c r="AS12" i="6"/>
  <c r="AS10" i="6"/>
  <c r="AS4" i="10"/>
  <c r="AX6" i="10"/>
  <c r="AT6" i="10"/>
  <c r="AS8" i="10"/>
  <c r="AS10" i="10"/>
  <c r="AS12" i="10"/>
  <c r="AS14" i="10"/>
  <c r="AS4" i="6"/>
  <c r="AX19" i="10" l="1"/>
  <c r="P19" i="7" l="1"/>
  <c r="P19" i="6" l="1"/>
  <c r="P25" i="7"/>
  <c r="P25" i="6" s="1"/>
  <c r="P21" i="6"/>
  <c r="AT6" i="6"/>
  <c r="P23" i="7" l="1"/>
  <c r="P23" i="6" s="1"/>
  <c r="AI6" i="10"/>
  <c r="AF6" i="10"/>
  <c r="AC6" i="10"/>
  <c r="AC6" i="6"/>
  <c r="Y6" i="10"/>
  <c r="AI6" i="6"/>
  <c r="AF6" i="6"/>
  <c r="Y6" i="6"/>
  <c r="AS8" i="6" l="1"/>
  <c r="AX6" i="6" l="1"/>
  <c r="C6" i="10" l="1"/>
  <c r="C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楠本 敏昭</author>
  </authors>
  <commentList>
    <comment ref="AS4" authorId="0" shapeId="0" xr:uid="{8BB6B747-88A5-4B38-B521-6FE8C85A8439}">
      <text>
        <r>
          <rPr>
            <b/>
            <sz val="9"/>
            <color indexed="81"/>
            <rFont val="MS P ゴシック"/>
            <family val="3"/>
            <charset val="128"/>
          </rPr>
          <t>右詰め13桁の登録番号の数字を入力下さい。未登録の場合には「未登録」と記載して下さい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6" authorId="0" shapeId="0" xr:uid="{12B39E36-FA4B-408F-BD7E-D72B52B8D006}">
      <text>
        <r>
          <rPr>
            <b/>
            <sz val="9"/>
            <color indexed="81"/>
            <rFont val="MS P ゴシック"/>
            <family val="3"/>
            <charset val="128"/>
          </rPr>
          <t>西暦で記載して下さい。</t>
        </r>
      </text>
    </comment>
    <comment ref="AC6" authorId="0" shapeId="0" xr:uid="{0DD5E17D-6F61-45C4-8BCE-93692AF2E26A}">
      <text>
        <r>
          <rPr>
            <b/>
            <sz val="9"/>
            <color indexed="81"/>
            <rFont val="MS P ゴシック"/>
            <family val="3"/>
            <charset val="128"/>
          </rPr>
          <t>数字での記載して下さい</t>
        </r>
      </text>
    </comment>
    <comment ref="AF6" authorId="0" shapeId="0" xr:uid="{4DF3BB85-4096-49BD-8484-5C949B393207}">
      <text>
        <r>
          <rPr>
            <b/>
            <sz val="9"/>
            <color indexed="81"/>
            <rFont val="MS P ゴシック"/>
            <family val="3"/>
            <charset val="128"/>
          </rPr>
          <t>数字で記載して下さい</t>
        </r>
      </text>
    </comment>
    <comment ref="AI6" authorId="0" shapeId="0" xr:uid="{25569F87-895A-449F-A30F-0082558FDF57}">
      <text>
        <r>
          <rPr>
            <b/>
            <sz val="9"/>
            <color indexed="81"/>
            <rFont val="MS P ゴシック"/>
            <family val="3"/>
            <charset val="128"/>
          </rPr>
          <t>請求月の数字を入力ください。</t>
        </r>
      </text>
    </comment>
    <comment ref="P15" authorId="0" shapeId="0" xr:uid="{836FF60F-6A79-476C-B21C-F73903CE7D03}">
      <text>
        <r>
          <rPr>
            <b/>
            <sz val="9"/>
            <color indexed="81"/>
            <rFont val="MS P ゴシック"/>
            <family val="3"/>
            <charset val="128"/>
          </rPr>
          <t>注文書を交わしていない場合は「0」を記載して下さい</t>
        </r>
      </text>
    </comment>
  </commentList>
</comments>
</file>

<file path=xl/sharedStrings.xml><?xml version="1.0" encoding="utf-8"?>
<sst xmlns="http://schemas.openxmlformats.org/spreadsheetml/2006/main" count="112" uniqueCount="74">
  <si>
    <t>請　　求　　書</t>
    <rPh sb="0" eb="1">
      <t>ショウ</t>
    </rPh>
    <rPh sb="3" eb="4">
      <t>モトム</t>
    </rPh>
    <rPh sb="6" eb="7">
      <t>ショ</t>
    </rPh>
    <phoneticPr fontId="2"/>
  </si>
  <si>
    <t>（協力会社控）</t>
    <rPh sb="1" eb="3">
      <t>キョウリョク</t>
    </rPh>
    <rPh sb="3" eb="5">
      <t>ガイシャ</t>
    </rPh>
    <rPh sb="5" eb="6">
      <t>ヒカ</t>
    </rPh>
    <phoneticPr fontId="2"/>
  </si>
  <si>
    <t>請求者</t>
    <rPh sb="0" eb="3">
      <t>セイキュウシャ</t>
    </rPh>
    <phoneticPr fontId="2"/>
  </si>
  <si>
    <t>〒</t>
    <phoneticPr fontId="2"/>
  </si>
  <si>
    <t>・住所</t>
    <rPh sb="1" eb="3">
      <t>ジュウショ</t>
    </rPh>
    <phoneticPr fontId="2"/>
  </si>
  <si>
    <t>・社名</t>
    <rPh sb="1" eb="3">
      <t>シャメイ</t>
    </rPh>
    <phoneticPr fontId="2"/>
  </si>
  <si>
    <t>・TEL</t>
    <phoneticPr fontId="2"/>
  </si>
  <si>
    <t>-</t>
    <phoneticPr fontId="2"/>
  </si>
  <si>
    <t>下記のとおり請求いたします。</t>
    <rPh sb="0" eb="2">
      <t>カキ</t>
    </rPh>
    <rPh sb="6" eb="8">
      <t>セイキュウ</t>
    </rPh>
    <phoneticPr fontId="2"/>
  </si>
  <si>
    <t>協力会社記入欄</t>
    <rPh sb="0" eb="2">
      <t>キョウリョク</t>
    </rPh>
    <rPh sb="2" eb="4">
      <t>ガイシャ</t>
    </rPh>
    <rPh sb="4" eb="6">
      <t>キニュウ</t>
    </rPh>
    <rPh sb="6" eb="7">
      <t>ラン</t>
    </rPh>
    <phoneticPr fontId="2"/>
  </si>
  <si>
    <t>摘　　　　要</t>
    <rPh sb="0" eb="1">
      <t>ツム</t>
    </rPh>
    <rPh sb="5" eb="6">
      <t>ヨウ</t>
    </rPh>
    <phoneticPr fontId="2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</si>
  <si>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2"/>
  </si>
  <si>
    <t>注　文　金　額</t>
    <rPh sb="0" eb="1">
      <t>チュウ</t>
    </rPh>
    <rPh sb="2" eb="3">
      <t>ブン</t>
    </rPh>
    <rPh sb="4" eb="5">
      <t>キン</t>
    </rPh>
    <rPh sb="6" eb="7">
      <t>ガク</t>
    </rPh>
    <phoneticPr fontId="2"/>
  </si>
  <si>
    <t>既　　収　　額</t>
    <rPh sb="0" eb="1">
      <t>スデ</t>
    </rPh>
    <rPh sb="3" eb="4">
      <t>オサム</t>
    </rPh>
    <rPh sb="6" eb="7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</si>
  <si>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</si>
  <si>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前月までの消費税を含まない弊社累計支払額を明記して下さい。</t>
    <rPh sb="0" eb="2">
      <t>ゼンゲツ</t>
    </rPh>
    <rPh sb="5" eb="8">
      <t>ショウヒゼイ</t>
    </rPh>
    <rPh sb="9" eb="10">
      <t>フク</t>
    </rPh>
    <rPh sb="13" eb="15">
      <t>ヘイシャ</t>
    </rPh>
    <rPh sb="15" eb="17">
      <t>ルイケイ</t>
    </rPh>
    <rPh sb="17" eb="19">
      <t>シハライ</t>
    </rPh>
    <rPh sb="19" eb="20">
      <t>ガク</t>
    </rPh>
    <rPh sb="21" eb="23">
      <t>メイキ</t>
    </rPh>
    <rPh sb="25" eb="26">
      <t>クダ</t>
    </rPh>
    <phoneticPr fontId="2"/>
  </si>
  <si>
    <t>【留　意　事　項】</t>
    <rPh sb="1" eb="2">
      <t>トメ</t>
    </rPh>
    <rPh sb="3" eb="4">
      <t>イ</t>
    </rPh>
    <rPh sb="5" eb="6">
      <t>コト</t>
    </rPh>
    <rPh sb="7" eb="8">
      <t>コウ</t>
    </rPh>
    <phoneticPr fontId="2"/>
  </si>
  <si>
    <t>・契約工事の場合は出来高明細を必ず添付して下さい。</t>
    <rPh sb="1" eb="3">
      <t>ケイヤク</t>
    </rPh>
    <rPh sb="3" eb="5">
      <t>コウジ</t>
    </rPh>
    <rPh sb="6" eb="8">
      <t>バアイ</t>
    </rPh>
    <rPh sb="9" eb="12">
      <t>デキダカ</t>
    </rPh>
    <rPh sb="12" eb="14">
      <t>メイサイ</t>
    </rPh>
    <rPh sb="15" eb="16">
      <t>カナラ</t>
    </rPh>
    <rPh sb="17" eb="19">
      <t>テンプ</t>
    </rPh>
    <rPh sb="21" eb="22">
      <t>クダ</t>
    </rPh>
    <phoneticPr fontId="2"/>
  </si>
  <si>
    <t>・安全衛生協力会費として今回支払合計額が10万円をこえ50万円以下の時1000円、</t>
    <rPh sb="1" eb="3">
      <t>アンゼン</t>
    </rPh>
    <rPh sb="3" eb="5">
      <t>エイセイ</t>
    </rPh>
    <rPh sb="5" eb="7">
      <t>キョウリョク</t>
    </rPh>
    <rPh sb="7" eb="9">
      <t>カイヒ</t>
    </rPh>
    <rPh sb="12" eb="14">
      <t>コンカイ</t>
    </rPh>
    <rPh sb="14" eb="16">
      <t>シハライ</t>
    </rPh>
    <rPh sb="16" eb="18">
      <t>ゴウケイ</t>
    </rPh>
    <rPh sb="18" eb="19">
      <t>ガク</t>
    </rPh>
    <rPh sb="22" eb="24">
      <t>マンエン</t>
    </rPh>
    <rPh sb="29" eb="31">
      <t>マンエン</t>
    </rPh>
    <rPh sb="31" eb="33">
      <t>イカ</t>
    </rPh>
    <rPh sb="34" eb="35">
      <t>トキ</t>
    </rPh>
    <rPh sb="39" eb="40">
      <t>エン</t>
    </rPh>
    <phoneticPr fontId="2"/>
  </si>
  <si>
    <t>　50万円をこえるものについては2/1000の金額を支払額から控除します。</t>
    <rPh sb="3" eb="5">
      <t>マンエン</t>
    </rPh>
    <rPh sb="23" eb="25">
      <t>キンガク</t>
    </rPh>
    <rPh sb="26" eb="28">
      <t>シハライ</t>
    </rPh>
    <rPh sb="28" eb="29">
      <t>ガク</t>
    </rPh>
    <rPh sb="31" eb="33">
      <t>コウジョ</t>
    </rPh>
    <phoneticPr fontId="2"/>
  </si>
  <si>
    <t>注文金額（税別）</t>
    <rPh sb="0" eb="2">
      <t>チュウモン</t>
    </rPh>
    <rPh sb="2" eb="4">
      <t>キンガク</t>
    </rPh>
    <rPh sb="5" eb="7">
      <t>ゼイベツ</t>
    </rPh>
    <phoneticPr fontId="2"/>
  </si>
  <si>
    <t>未収金（税別）</t>
    <rPh sb="0" eb="3">
      <t>ミシュウキン</t>
    </rPh>
    <rPh sb="4" eb="6">
      <t>ゼイベツ</t>
    </rPh>
    <phoneticPr fontId="2"/>
  </si>
  <si>
    <t>既収額（税別）</t>
    <rPh sb="0" eb="1">
      <t>キ</t>
    </rPh>
    <rPh sb="1" eb="2">
      <t>シュウ</t>
    </rPh>
    <rPh sb="2" eb="3">
      <t>ガク</t>
    </rPh>
    <rPh sb="4" eb="6">
      <t>ゼイベツ</t>
    </rPh>
    <phoneticPr fontId="2"/>
  </si>
  <si>
    <t>特　別　支　払</t>
    <rPh sb="0" eb="1">
      <t>トク</t>
    </rPh>
    <rPh sb="2" eb="3">
      <t>ベツ</t>
    </rPh>
    <rPh sb="4" eb="5">
      <t>シ</t>
    </rPh>
    <rPh sb="6" eb="7">
      <t>バライ</t>
    </rPh>
    <phoneticPr fontId="2"/>
  </si>
  <si>
    <t>支払日</t>
    <rPh sb="0" eb="3">
      <t>シハライビ</t>
    </rPh>
    <phoneticPr fontId="2"/>
  </si>
  <si>
    <t>確　　　　　　認</t>
    <rPh sb="0" eb="1">
      <t>アキラ</t>
    </rPh>
    <rPh sb="7" eb="8">
      <t>シノブ</t>
    </rPh>
    <phoneticPr fontId="2"/>
  </si>
  <si>
    <t>-</t>
    <phoneticPr fontId="2"/>
  </si>
  <si>
    <t>請　求　明　細　書</t>
    <rPh sb="0" eb="1">
      <t>ショウ</t>
    </rPh>
    <rPh sb="2" eb="3">
      <t>モトム</t>
    </rPh>
    <rPh sb="4" eb="5">
      <t>メイ</t>
    </rPh>
    <rPh sb="6" eb="7">
      <t>ホソ</t>
    </rPh>
    <rPh sb="8" eb="9">
      <t>ショ</t>
    </rPh>
    <phoneticPr fontId="2"/>
  </si>
  <si>
    <t>月</t>
    <rPh sb="0" eb="1">
      <t>ツキ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</si>
  <si>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</si>
  <si>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</si>
  <si>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</si>
  <si>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</si>
  <si>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</si>
  <si>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</si>
  <si>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㊞</t>
    <phoneticPr fontId="2"/>
  </si>
  <si>
    <t>協　　力　　会　　社　　記　　入　　欄</t>
    <phoneticPr fontId="2"/>
  </si>
  <si>
    <t>日</t>
    <phoneticPr fontId="2"/>
  </si>
  <si>
    <t>合計</t>
    <rPh sb="0" eb="2">
      <t>ゴウケイ</t>
    </rPh>
    <phoneticPr fontId="2"/>
  </si>
  <si>
    <t>大阪市○○○１２３４－５</t>
    <rPh sb="0" eb="3">
      <t>オオサカシ</t>
    </rPh>
    <phoneticPr fontId="2"/>
  </si>
  <si>
    <t>〇○建設株式会社</t>
    <rPh sb="2" eb="4">
      <t>ケンセツ</t>
    </rPh>
    <rPh sb="4" eb="8">
      <t>カブシキガイシャ</t>
    </rPh>
    <phoneticPr fontId="2"/>
  </si>
  <si>
    <t>代表取締役　○○　太郎</t>
    <rPh sb="0" eb="2">
      <t>ダイヒョウ</t>
    </rPh>
    <rPh sb="2" eb="5">
      <t>トリシマリヤク</t>
    </rPh>
    <rPh sb="9" eb="11">
      <t>タロウ</t>
    </rPh>
    <phoneticPr fontId="2"/>
  </si>
  <si>
    <t>○○○商品</t>
    <rPh sb="3" eb="5">
      <t>ショウヒン</t>
    </rPh>
    <phoneticPr fontId="2"/>
  </si>
  <si>
    <t>単位</t>
    <rPh sb="0" eb="2">
      <t>タンイ</t>
    </rPh>
    <phoneticPr fontId="2"/>
  </si>
  <si>
    <t>確認</t>
    <rPh sb="0" eb="2">
      <t>カクニン</t>
    </rPh>
    <phoneticPr fontId="2"/>
  </si>
  <si>
    <t>SET</t>
    <phoneticPr fontId="2"/>
  </si>
  <si>
    <t>□</t>
    <phoneticPr fontId="2"/>
  </si>
  <si>
    <t>注文書・請書を交わした工事のみ記載</t>
    <rPh sb="0" eb="3">
      <t>チュウモンショ</t>
    </rPh>
    <rPh sb="4" eb="6">
      <t>ウケショ</t>
    </rPh>
    <rPh sb="7" eb="8">
      <t>カ</t>
    </rPh>
    <rPh sb="11" eb="13">
      <t>コウジ</t>
    </rPh>
    <rPh sb="15" eb="17">
      <t>キサイ</t>
    </rPh>
    <phoneticPr fontId="2"/>
  </si>
  <si>
    <t>承認</t>
    <rPh sb="0" eb="1">
      <t>ショウ</t>
    </rPh>
    <rPh sb="1" eb="2">
      <t>シノブ</t>
    </rPh>
    <phoneticPr fontId="2"/>
  </si>
  <si>
    <t>・FAX</t>
  </si>
  <si>
    <t>・TEL</t>
  </si>
  <si>
    <t>０６－１２３４－１２３４</t>
  </si>
  <si>
    <t>登録番号</t>
    <rPh sb="0" eb="2">
      <t>トウロク</t>
    </rPh>
    <rPh sb="2" eb="4">
      <t>バンゴウ</t>
    </rPh>
    <phoneticPr fontId="2"/>
  </si>
  <si>
    <t>登録番号</t>
    <rPh sb="0" eb="4">
      <t>トウロクバンゴウ</t>
    </rPh>
    <phoneticPr fontId="2"/>
  </si>
  <si>
    <t>金　額         円</t>
    <rPh sb="0" eb="1">
      <t>キン</t>
    </rPh>
    <rPh sb="2" eb="3">
      <t>ガク</t>
    </rPh>
    <rPh sb="12" eb="13">
      <t>エン</t>
    </rPh>
    <phoneticPr fontId="2"/>
  </si>
  <si>
    <t>品　　　目</t>
    <rPh sb="0" eb="1">
      <t>ヒン</t>
    </rPh>
    <rPh sb="4" eb="5">
      <t>メ</t>
    </rPh>
    <phoneticPr fontId="2"/>
  </si>
  <si>
    <t>別紙請求明細書記載分</t>
    <rPh sb="0" eb="2">
      <t>ベッシ</t>
    </rPh>
    <rPh sb="2" eb="4">
      <t>セイキュウ</t>
    </rPh>
    <rPh sb="4" eb="7">
      <t>メイサイショ</t>
    </rPh>
    <rPh sb="7" eb="9">
      <t>キサイ</t>
    </rPh>
    <rPh sb="9" eb="10">
      <t>ブン</t>
    </rPh>
    <phoneticPr fontId="2"/>
  </si>
  <si>
    <t>金　額       円</t>
    <rPh sb="0" eb="1">
      <t>キン</t>
    </rPh>
    <rPh sb="2" eb="3">
      <t>ガク</t>
    </rPh>
    <rPh sb="10" eb="11">
      <t>エン</t>
    </rPh>
    <phoneticPr fontId="2"/>
  </si>
  <si>
    <t>今回請求総合計額</t>
    <rPh sb="0" eb="2">
      <t>コンカイ</t>
    </rPh>
    <rPh sb="2" eb="4">
      <t>セイキュウ</t>
    </rPh>
    <rPh sb="4" eb="8">
      <t>ソウゴウケイガク</t>
    </rPh>
    <phoneticPr fontId="2"/>
  </si>
  <si>
    <t>今回請求額（税別）</t>
    <rPh sb="0" eb="2">
      <t>コンカイ</t>
    </rPh>
    <rPh sb="2" eb="4">
      <t>セイキュウ</t>
    </rPh>
    <rPh sb="4" eb="5">
      <t>ガク</t>
    </rPh>
    <rPh sb="6" eb="8">
      <t>ゼイベツ</t>
    </rPh>
    <phoneticPr fontId="2"/>
  </si>
  <si>
    <t>０６－１２３４－５６７８</t>
    <phoneticPr fontId="2"/>
  </si>
  <si>
    <t>・・・・</t>
    <phoneticPr fontId="2"/>
  </si>
  <si>
    <t>品　　　名　　　　　</t>
    <phoneticPr fontId="2"/>
  </si>
  <si>
    <t>仕　　　様 (　摘　要　)</t>
    <rPh sb="8" eb="9">
      <t>テキ</t>
    </rPh>
    <rPh sb="10" eb="11">
      <t>ヨウ</t>
    </rPh>
    <phoneticPr fontId="2"/>
  </si>
  <si>
    <t>管理本部</t>
    <rPh sb="0" eb="2">
      <t>カンリ</t>
    </rPh>
    <rPh sb="2" eb="4">
      <t>ホンブ</t>
    </rPh>
    <phoneticPr fontId="2"/>
  </si>
  <si>
    <t>ﾀｲﾖｰ建設株式会社　　御 中</t>
    <rPh sb="4" eb="10">
      <t>ケンセツカブシキガイシャ</t>
    </rPh>
    <rPh sb="12" eb="13">
      <t>ゴ</t>
    </rPh>
    <rPh sb="14" eb="15">
      <t>ナカ</t>
    </rPh>
    <phoneticPr fontId="2"/>
  </si>
  <si>
    <t>作業番号</t>
    <rPh sb="0" eb="2">
      <t>サギョウ</t>
    </rPh>
    <rPh sb="2" eb="4">
      <t>バンゴウ</t>
    </rPh>
    <phoneticPr fontId="2"/>
  </si>
  <si>
    <t>作業場所名称</t>
    <rPh sb="0" eb="2">
      <t>サギョウ</t>
    </rPh>
    <rPh sb="2" eb="4">
      <t>バショ</t>
    </rPh>
    <rPh sb="4" eb="6">
      <t>メイショウ</t>
    </rPh>
    <phoneticPr fontId="2"/>
  </si>
  <si>
    <t>ﾀｲﾖｰ建設㈱　記載欄</t>
    <rPh sb="4" eb="6">
      <t>ケンセツ</t>
    </rPh>
    <rPh sb="8" eb="10">
      <t>キサイ</t>
    </rPh>
    <rPh sb="10" eb="11">
      <t>ラン</t>
    </rPh>
    <phoneticPr fontId="2"/>
  </si>
  <si>
    <t>担　当</t>
    <rPh sb="0" eb="1">
      <t>タン</t>
    </rPh>
    <rPh sb="2" eb="3">
      <t>トウ</t>
    </rPh>
    <phoneticPr fontId="2"/>
  </si>
  <si>
    <t>請求明細書より自動転記</t>
    <rPh sb="0" eb="2">
      <t>セイキュウ</t>
    </rPh>
    <rPh sb="2" eb="5">
      <t>メイサイショ</t>
    </rPh>
    <rPh sb="7" eb="11">
      <t>ジドウテンキ</t>
    </rPh>
    <phoneticPr fontId="2"/>
  </si>
  <si>
    <r>
      <t>・</t>
    </r>
    <r>
      <rPr>
        <b/>
        <sz val="11"/>
        <color rgb="FFFF0000"/>
        <rFont val="ＭＳ Ｐゴシック"/>
        <family val="3"/>
        <charset val="128"/>
        <scheme val="minor"/>
      </rPr>
      <t>毎月末日</t>
    </r>
    <r>
      <rPr>
        <sz val="11"/>
        <color theme="1"/>
        <rFont val="ＭＳ Ｐゴシック"/>
        <family val="2"/>
        <charset val="128"/>
        <scheme val="minor"/>
      </rPr>
      <t>に締め切り、</t>
    </r>
    <r>
      <rPr>
        <b/>
        <sz val="11"/>
        <color rgb="FFFF0000"/>
        <rFont val="ＭＳ Ｐゴシック"/>
        <family val="3"/>
        <charset val="128"/>
        <scheme val="minor"/>
      </rPr>
      <t>翌月5日迄</t>
    </r>
    <r>
      <rPr>
        <sz val="11"/>
        <color theme="1"/>
        <rFont val="ＭＳ Ｐゴシック"/>
        <family val="2"/>
        <charset val="128"/>
        <scheme val="minor"/>
      </rPr>
      <t>に請求書を担当部門に提出して下さい。</t>
    </r>
    <rPh sb="1" eb="3">
      <t>マイツキ</t>
    </rPh>
    <rPh sb="3" eb="4">
      <t>マツ</t>
    </rPh>
    <rPh sb="4" eb="5">
      <t>ニチ</t>
    </rPh>
    <rPh sb="6" eb="7">
      <t>シ</t>
    </rPh>
    <rPh sb="8" eb="9">
      <t>キ</t>
    </rPh>
    <rPh sb="11" eb="13">
      <t>ヨクゲツ</t>
    </rPh>
    <rPh sb="14" eb="15">
      <t>ニチ</t>
    </rPh>
    <rPh sb="15" eb="16">
      <t>マデ</t>
    </rPh>
    <rPh sb="17" eb="20">
      <t>セイキュウショ</t>
    </rPh>
    <rPh sb="21" eb="23">
      <t>タントウ</t>
    </rPh>
    <rPh sb="23" eb="25">
      <t>ブモン</t>
    </rPh>
    <rPh sb="26" eb="28">
      <t>テイシュツ</t>
    </rPh>
    <rPh sb="30" eb="31">
      <t>クダ</t>
    </rPh>
    <phoneticPr fontId="2"/>
  </si>
  <si>
    <t>登録番号をお持ちでない場合には「未登録」と記載して下さい。</t>
    <rPh sb="0" eb="4">
      <t>トウロクバンゴウ</t>
    </rPh>
    <rPh sb="6" eb="7">
      <t>モ</t>
    </rPh>
    <rPh sb="11" eb="13">
      <t>バアイ</t>
    </rPh>
    <rPh sb="16" eb="19">
      <t>ミトウロク</t>
    </rPh>
    <rPh sb="21" eb="23">
      <t>キサイ</t>
    </rPh>
    <rPh sb="25" eb="26">
      <t>クダ</t>
    </rPh>
    <phoneticPr fontId="2"/>
  </si>
  <si>
    <t>今回消費税額（非課税）</t>
    <rPh sb="0" eb="2">
      <t>コンカイ</t>
    </rPh>
    <rPh sb="2" eb="5">
      <t>ショウヒゼイ</t>
    </rPh>
    <rPh sb="5" eb="6">
      <t>ガク</t>
    </rPh>
    <rPh sb="7" eb="10">
      <t>ヒカゼイ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</si>
</sst>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"/>
    <numFmt numFmtId="177" formatCode="0000"/>
    <numFmt numFmtId="178" formatCode="000"/>
    <numFmt numFmtId="179" formatCode="#"/>
    <numFmt numFmtId="180" formatCode="&quot;（&quot;0&quot;月分）&quot;"/>
    <numFmt numFmtId="181" formatCode="&quot;T&quot;000000000000"/>
  </numFmts>
  <fonts count="2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B0F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0" fillId="0" borderId="2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36" xfId="0" applyBorder="1">
      <alignment vertical="center"/>
    </xf>
    <xf numFmtId="0" fontId="0" fillId="0" borderId="15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4" xfId="0" applyBorder="1">
      <alignment vertical="center"/>
    </xf>
    <xf numFmtId="0" fontId="0" fillId="0" borderId="3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6" xfId="0" applyBorder="1" applyAlignment="1">
      <alignment horizontal="right" vertical="center"/>
    </xf>
    <xf numFmtId="0" fontId="0" fillId="4" borderId="0" xfId="0" applyFill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distributed" vertical="top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horizontal="center" vertical="top" shrinkToFi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horizontal="center" shrinkToFit="1"/>
      <protection locked="0"/>
    </xf>
    <xf numFmtId="0" fontId="0" fillId="2" borderId="1" xfId="0" applyFill="1" applyBorder="1" applyAlignment="1" applyProtection="1">
      <alignment horizontal="center" shrinkToFit="1"/>
      <protection locked="0"/>
    </xf>
    <xf numFmtId="180" fontId="0" fillId="2" borderId="0" xfId="0" applyNumberFormat="1" applyFill="1" applyAlignment="1" applyProtection="1">
      <alignment horizontal="center" shrinkToFit="1"/>
      <protection locked="0"/>
    </xf>
    <xf numFmtId="180" fontId="0" fillId="2" borderId="1" xfId="0" applyNumberFormat="1" applyFill="1" applyBorder="1" applyAlignment="1" applyProtection="1">
      <alignment horizont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181" fontId="9" fillId="3" borderId="3" xfId="0" applyNumberFormat="1" applyFont="1" applyFill="1" applyBorder="1" applyAlignment="1" applyProtection="1">
      <alignment horizontal="center" vertical="center"/>
      <protection locked="0"/>
    </xf>
    <xf numFmtId="181" fontId="9" fillId="3" borderId="4" xfId="0" applyNumberFormat="1" applyFont="1" applyFill="1" applyBorder="1" applyAlignment="1" applyProtection="1">
      <alignment horizontal="center" vertical="center"/>
      <protection locked="0"/>
    </xf>
    <xf numFmtId="181" fontId="9" fillId="3" borderId="5" xfId="0" applyNumberFormat="1" applyFont="1" applyFill="1" applyBorder="1" applyAlignment="1" applyProtection="1">
      <alignment horizontal="center" vertical="center"/>
      <protection locked="0"/>
    </xf>
    <xf numFmtId="181" fontId="9" fillId="3" borderId="8" xfId="0" applyNumberFormat="1" applyFont="1" applyFill="1" applyBorder="1" applyAlignment="1" applyProtection="1">
      <alignment horizontal="center" vertical="center"/>
      <protection locked="0"/>
    </xf>
    <xf numFmtId="181" fontId="9" fillId="3" borderId="9" xfId="0" applyNumberFormat="1" applyFont="1" applyFill="1" applyBorder="1" applyAlignment="1" applyProtection="1">
      <alignment horizontal="center" vertical="center"/>
      <protection locked="0"/>
    </xf>
    <xf numFmtId="181" fontId="9" fillId="3" borderId="10" xfId="0" applyNumberFormat="1" applyFont="1" applyFill="1" applyBorder="1" applyAlignment="1" applyProtection="1">
      <alignment horizontal="center" vertical="center"/>
      <protection locked="0"/>
    </xf>
    <xf numFmtId="177" fontId="0" fillId="2" borderId="4" xfId="0" applyNumberFormat="1" applyFill="1" applyBorder="1" applyAlignment="1" applyProtection="1">
      <alignment horizontal="center" shrinkToFit="1"/>
      <protection locked="0"/>
    </xf>
    <xf numFmtId="177" fontId="0" fillId="2" borderId="0" xfId="0" applyNumberFormat="1" applyFill="1" applyAlignment="1" applyProtection="1">
      <alignment horizontal="center" shrinkToFit="1"/>
      <protection locked="0"/>
    </xf>
    <xf numFmtId="0" fontId="0" fillId="0" borderId="3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0" xfId="0" applyAlignment="1">
      <alignment horizontal="distributed" vertical="center" shrinkToFit="1"/>
    </xf>
    <xf numFmtId="0" fontId="5" fillId="0" borderId="0" xfId="0" applyFont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top" shrinkToFit="1"/>
    </xf>
    <xf numFmtId="0" fontId="0" fillId="0" borderId="7" xfId="0" applyBorder="1" applyAlignment="1">
      <alignment horizontal="center" vertical="center"/>
    </xf>
    <xf numFmtId="178" fontId="0" fillId="2" borderId="4" xfId="0" applyNumberFormat="1" applyFill="1" applyBorder="1" applyAlignment="1" applyProtection="1">
      <alignment horizontal="center" shrinkToFit="1"/>
      <protection locked="0"/>
    </xf>
    <xf numFmtId="178" fontId="0" fillId="2" borderId="0" xfId="0" applyNumberFormat="1" applyFill="1" applyAlignment="1" applyProtection="1">
      <alignment horizontal="center" shrinkToFit="1"/>
      <protection locked="0"/>
    </xf>
    <xf numFmtId="3" fontId="13" fillId="0" borderId="22" xfId="1" applyNumberFormat="1" applyFont="1" applyFill="1" applyBorder="1" applyAlignment="1" applyProtection="1">
      <alignment horizontal="center" shrinkToFit="1"/>
    </xf>
    <xf numFmtId="3" fontId="13" fillId="0" borderId="13" xfId="1" applyNumberFormat="1" applyFont="1" applyFill="1" applyBorder="1" applyAlignment="1" applyProtection="1">
      <alignment horizontal="center" shrinkToFit="1"/>
    </xf>
    <xf numFmtId="3" fontId="13" fillId="0" borderId="26" xfId="1" applyNumberFormat="1" applyFont="1" applyFill="1" applyBorder="1" applyAlignment="1" applyProtection="1">
      <alignment horizontal="center" shrinkToFit="1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0" xfId="0" applyFill="1" applyAlignment="1" applyProtection="1">
      <alignment horizontal="center" vertical="center" shrinkToFi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3" fontId="13" fillId="0" borderId="6" xfId="0" applyNumberFormat="1" applyFont="1" applyBorder="1" applyAlignment="1">
      <alignment horizontal="center" shrinkToFit="1"/>
    </xf>
    <xf numFmtId="3" fontId="13" fillId="0" borderId="0" xfId="0" applyNumberFormat="1" applyFont="1" applyAlignment="1">
      <alignment horizontal="center" shrinkToFit="1"/>
    </xf>
    <xf numFmtId="3" fontId="13" fillId="0" borderId="7" xfId="0" applyNumberFormat="1" applyFont="1" applyBorder="1" applyAlignment="1">
      <alignment horizontal="center" shrinkToFit="1"/>
    </xf>
    <xf numFmtId="3" fontId="13" fillId="0" borderId="8" xfId="0" applyNumberFormat="1" applyFont="1" applyBorder="1" applyAlignment="1">
      <alignment horizontal="center" shrinkToFit="1"/>
    </xf>
    <xf numFmtId="3" fontId="13" fillId="0" borderId="9" xfId="0" applyNumberFormat="1" applyFont="1" applyBorder="1" applyAlignment="1">
      <alignment horizontal="center" shrinkToFit="1"/>
    </xf>
    <xf numFmtId="3" fontId="13" fillId="0" borderId="10" xfId="0" applyNumberFormat="1" applyFont="1" applyBorder="1" applyAlignment="1">
      <alignment horizontal="center" shrinkToFit="1"/>
    </xf>
    <xf numFmtId="3" fontId="11" fillId="0" borderId="6" xfId="0" applyNumberFormat="1" applyFont="1" applyBorder="1" applyAlignment="1">
      <alignment horizontal="right" shrinkToFit="1"/>
    </xf>
    <xf numFmtId="3" fontId="11" fillId="0" borderId="0" xfId="0" applyNumberFormat="1" applyFont="1" applyAlignment="1">
      <alignment horizontal="right" shrinkToFit="1"/>
    </xf>
    <xf numFmtId="3" fontId="11" fillId="0" borderId="7" xfId="0" applyNumberFormat="1" applyFont="1" applyBorder="1" applyAlignment="1">
      <alignment horizontal="right" shrinkToFit="1"/>
    </xf>
    <xf numFmtId="3" fontId="11" fillId="0" borderId="8" xfId="0" applyNumberFormat="1" applyFont="1" applyBorder="1" applyAlignment="1">
      <alignment horizontal="right" shrinkToFit="1"/>
    </xf>
    <xf numFmtId="3" fontId="11" fillId="0" borderId="9" xfId="0" applyNumberFormat="1" applyFont="1" applyBorder="1" applyAlignment="1">
      <alignment horizontal="right" shrinkToFit="1"/>
    </xf>
    <xf numFmtId="3" fontId="11" fillId="0" borderId="10" xfId="0" applyNumberFormat="1" applyFont="1" applyBorder="1" applyAlignment="1">
      <alignment horizontal="right" shrinkToFit="1"/>
    </xf>
    <xf numFmtId="0" fontId="14" fillId="0" borderId="0" xfId="0" applyFont="1" applyAlignment="1">
      <alignment vertical="top" shrinkToFit="1"/>
    </xf>
    <xf numFmtId="0" fontId="21" fillId="0" borderId="0" xfId="0" applyFont="1" applyAlignment="1">
      <alignment vertical="top" shrinkToFit="1"/>
    </xf>
    <xf numFmtId="0" fontId="20" fillId="0" borderId="0" xfId="0" applyFont="1" applyAlignment="1">
      <alignment vertical="top" shrinkToFit="1"/>
    </xf>
    <xf numFmtId="38" fontId="11" fillId="0" borderId="22" xfId="1" applyFont="1" applyBorder="1" applyAlignment="1" applyProtection="1">
      <alignment horizontal="right" shrinkToFit="1"/>
    </xf>
    <xf numFmtId="38" fontId="11" fillId="0" borderId="13" xfId="1" applyFont="1" applyBorder="1" applyAlignment="1" applyProtection="1">
      <alignment horizontal="right" shrinkToFit="1"/>
    </xf>
    <xf numFmtId="38" fontId="11" fillId="0" borderId="26" xfId="1" applyFont="1" applyBorder="1" applyAlignment="1" applyProtection="1">
      <alignment horizontal="right" shrinkToFit="1"/>
    </xf>
    <xf numFmtId="38" fontId="13" fillId="0" borderId="22" xfId="1" applyFont="1" applyBorder="1" applyAlignment="1" applyProtection="1">
      <alignment horizontal="center" shrinkToFit="1"/>
    </xf>
    <xf numFmtId="38" fontId="13" fillId="0" borderId="13" xfId="1" applyFont="1" applyBorder="1" applyAlignment="1" applyProtection="1">
      <alignment horizontal="center" shrinkToFit="1"/>
    </xf>
    <xf numFmtId="38" fontId="13" fillId="0" borderId="26" xfId="1" applyFont="1" applyBorder="1" applyAlignment="1" applyProtection="1">
      <alignment horizontal="center" shrinkToFit="1"/>
    </xf>
    <xf numFmtId="3" fontId="11" fillId="2" borderId="22" xfId="1" applyNumberFormat="1" applyFont="1" applyFill="1" applyBorder="1" applyAlignment="1" applyProtection="1">
      <alignment horizontal="right" shrinkToFit="1"/>
      <protection locked="0"/>
    </xf>
    <xf numFmtId="3" fontId="11" fillId="2" borderId="13" xfId="1" applyNumberFormat="1" applyFont="1" applyFill="1" applyBorder="1" applyAlignment="1" applyProtection="1">
      <alignment horizontal="right" shrinkToFit="1"/>
      <protection locked="0"/>
    </xf>
    <xf numFmtId="3" fontId="11" fillId="2" borderId="26" xfId="1" applyNumberFormat="1" applyFont="1" applyFill="1" applyBorder="1" applyAlignment="1" applyProtection="1">
      <alignment horizontal="right" shrinkToFit="1"/>
      <protection locked="0"/>
    </xf>
    <xf numFmtId="3" fontId="11" fillId="0" borderId="22" xfId="1" applyNumberFormat="1" applyFont="1" applyFill="1" applyBorder="1" applyAlignment="1" applyProtection="1">
      <alignment horizontal="right" shrinkToFit="1"/>
    </xf>
    <xf numFmtId="3" fontId="11" fillId="0" borderId="13" xfId="1" applyNumberFormat="1" applyFont="1" applyFill="1" applyBorder="1" applyAlignment="1" applyProtection="1">
      <alignment horizontal="right" shrinkToFit="1"/>
    </xf>
    <xf numFmtId="3" fontId="11" fillId="0" borderId="26" xfId="1" applyNumberFormat="1" applyFont="1" applyFill="1" applyBorder="1" applyAlignment="1" applyProtection="1">
      <alignment horizontal="right" shrinkToFit="1"/>
    </xf>
    <xf numFmtId="3" fontId="13" fillId="2" borderId="22" xfId="1" applyNumberFormat="1" applyFont="1" applyFill="1" applyBorder="1" applyAlignment="1" applyProtection="1">
      <alignment horizontal="center" vertical="center" shrinkToFit="1"/>
      <protection locked="0"/>
    </xf>
    <xf numFmtId="3" fontId="13" fillId="2" borderId="13" xfId="1" applyNumberFormat="1" applyFont="1" applyFill="1" applyBorder="1" applyAlignment="1" applyProtection="1">
      <alignment horizontal="center" vertical="center" shrinkToFit="1"/>
      <protection locked="0"/>
    </xf>
    <xf numFmtId="3" fontId="13" fillId="2" borderId="26" xfId="1" applyNumberFormat="1" applyFont="1" applyFill="1" applyBorder="1" applyAlignment="1" applyProtection="1">
      <alignment horizontal="center" vertical="center" shrinkToFit="1"/>
      <protection locked="0"/>
    </xf>
    <xf numFmtId="181" fontId="17" fillId="0" borderId="3" xfId="0" applyNumberFormat="1" applyFont="1" applyBorder="1" applyAlignment="1">
      <alignment horizontal="center" vertical="center"/>
    </xf>
    <xf numFmtId="181" fontId="17" fillId="0" borderId="4" xfId="0" applyNumberFormat="1" applyFont="1" applyBorder="1" applyAlignment="1">
      <alignment horizontal="center" vertical="center"/>
    </xf>
    <xf numFmtId="181" fontId="17" fillId="0" borderId="5" xfId="0" applyNumberFormat="1" applyFont="1" applyBorder="1" applyAlignment="1">
      <alignment horizontal="center" vertical="center"/>
    </xf>
    <xf numFmtId="181" fontId="17" fillId="0" borderId="8" xfId="0" applyNumberFormat="1" applyFont="1" applyBorder="1" applyAlignment="1">
      <alignment horizontal="center" vertical="center"/>
    </xf>
    <xf numFmtId="181" fontId="17" fillId="0" borderId="9" xfId="0" applyNumberFormat="1" applyFont="1" applyBorder="1" applyAlignment="1">
      <alignment horizontal="center" vertical="center"/>
    </xf>
    <xf numFmtId="181" fontId="1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178" fontId="0" fillId="0" borderId="4" xfId="0" applyNumberFormat="1" applyBorder="1" applyAlignment="1">
      <alignment horizontal="center" shrinkToFit="1"/>
    </xf>
    <xf numFmtId="178" fontId="0" fillId="0" borderId="0" xfId="0" applyNumberFormat="1" applyAlignment="1">
      <alignment horizontal="center" shrinkToFit="1"/>
    </xf>
    <xf numFmtId="177" fontId="0" fillId="0" borderId="4" xfId="0" applyNumberFormat="1" applyBorder="1" applyAlignment="1">
      <alignment horizontal="center" shrinkToFit="1"/>
    </xf>
    <xf numFmtId="177" fontId="0" fillId="0" borderId="0" xfId="0" applyNumberFormat="1" applyAlignment="1">
      <alignment horizontal="center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3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3" fontId="12" fillId="0" borderId="22" xfId="1" applyNumberFormat="1" applyFont="1" applyBorder="1" applyAlignment="1" applyProtection="1">
      <alignment shrinkToFit="1"/>
    </xf>
    <xf numFmtId="3" fontId="12" fillId="0" borderId="13" xfId="1" applyNumberFormat="1" applyFont="1" applyBorder="1" applyAlignment="1" applyProtection="1">
      <alignment shrinkToFit="1"/>
    </xf>
    <xf numFmtId="3" fontId="12" fillId="0" borderId="26" xfId="1" applyNumberFormat="1" applyFont="1" applyBorder="1" applyAlignment="1" applyProtection="1">
      <alignment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3" fontId="12" fillId="0" borderId="6" xfId="1" applyNumberFormat="1" applyFont="1" applyBorder="1" applyAlignment="1" applyProtection="1">
      <alignment shrinkToFit="1"/>
    </xf>
    <xf numFmtId="3" fontId="12" fillId="0" borderId="0" xfId="1" applyNumberFormat="1" applyFont="1" applyBorder="1" applyAlignment="1" applyProtection="1">
      <alignment shrinkToFit="1"/>
    </xf>
    <xf numFmtId="3" fontId="12" fillId="0" borderId="7" xfId="1" applyNumberFormat="1" applyFont="1" applyBorder="1" applyAlignment="1" applyProtection="1">
      <alignment shrinkToFit="1"/>
    </xf>
    <xf numFmtId="3" fontId="12" fillId="0" borderId="8" xfId="1" applyNumberFormat="1" applyFont="1" applyBorder="1" applyAlignment="1" applyProtection="1">
      <alignment shrinkToFit="1"/>
    </xf>
    <xf numFmtId="3" fontId="12" fillId="0" borderId="9" xfId="1" applyNumberFormat="1" applyFont="1" applyBorder="1" applyAlignment="1" applyProtection="1">
      <alignment shrinkToFit="1"/>
    </xf>
    <xf numFmtId="3" fontId="12" fillId="0" borderId="10" xfId="1" applyNumberFormat="1" applyFont="1" applyBorder="1" applyAlignment="1" applyProtection="1">
      <alignment shrinkToFit="1"/>
    </xf>
    <xf numFmtId="180" fontId="0" fillId="0" borderId="0" xfId="0" applyNumberFormat="1" applyAlignment="1">
      <alignment horizontal="center" shrinkToFit="1"/>
    </xf>
    <xf numFmtId="180" fontId="0" fillId="0" borderId="1" xfId="0" applyNumberFormat="1" applyBorder="1" applyAlignment="1">
      <alignment horizontal="center" shrinkToFit="1"/>
    </xf>
    <xf numFmtId="3" fontId="12" fillId="0" borderId="37" xfId="1" applyNumberFormat="1" applyFont="1" applyBorder="1" applyAlignment="1" applyProtection="1">
      <alignment shrinkToFit="1"/>
    </xf>
    <xf numFmtId="3" fontId="12" fillId="0" borderId="1" xfId="1" applyNumberFormat="1" applyFont="1" applyBorder="1" applyAlignment="1" applyProtection="1">
      <alignment shrinkToFit="1"/>
    </xf>
    <xf numFmtId="3" fontId="12" fillId="0" borderId="28" xfId="1" applyNumberFormat="1" applyFont="1" applyBorder="1" applyAlignment="1" applyProtection="1">
      <alignment shrinkToFit="1"/>
    </xf>
    <xf numFmtId="0" fontId="0" fillId="0" borderId="4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9" fontId="0" fillId="0" borderId="58" xfId="0" applyNumberFormat="1" applyBorder="1" applyAlignment="1">
      <alignment horizontal="center" vertical="center" shrinkToFit="1"/>
    </xf>
    <xf numFmtId="179" fontId="0" fillId="0" borderId="11" xfId="0" applyNumberFormat="1" applyBorder="1" applyAlignment="1">
      <alignment horizontal="center" vertical="center" shrinkToFit="1"/>
    </xf>
    <xf numFmtId="179" fontId="0" fillId="0" borderId="60" xfId="0" applyNumberFormat="1" applyBorder="1" applyAlignment="1">
      <alignment horizontal="center" vertical="center" shrinkToFit="1"/>
    </xf>
    <xf numFmtId="179" fontId="0" fillId="0" borderId="57" xfId="0" applyNumberFormat="1" applyBorder="1" applyAlignment="1">
      <alignment horizontal="center" vertical="center" shrinkToFit="1"/>
    </xf>
    <xf numFmtId="179" fontId="0" fillId="0" borderId="62" xfId="0" applyNumberFormat="1" applyBorder="1" applyAlignment="1">
      <alignment horizontal="center" vertical="center" shrinkToFit="1"/>
    </xf>
    <xf numFmtId="179" fontId="0" fillId="0" borderId="12" xfId="0" applyNumberFormat="1" applyBorder="1" applyAlignment="1">
      <alignment horizontal="center" vertical="center" shrinkToFit="1"/>
    </xf>
    <xf numFmtId="178" fontId="0" fillId="0" borderId="11" xfId="0" applyNumberFormat="1" applyBorder="1" applyAlignment="1">
      <alignment horizontal="center" vertical="center" shrinkToFit="1"/>
    </xf>
    <xf numFmtId="178" fontId="0" fillId="0" borderId="57" xfId="0" applyNumberFormat="1" applyBorder="1" applyAlignment="1">
      <alignment horizontal="center" vertical="center" shrinkToFit="1"/>
    </xf>
    <xf numFmtId="178" fontId="0" fillId="0" borderId="12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59" xfId="0" applyNumberFormat="1" applyBorder="1" applyAlignment="1">
      <alignment horizontal="center" vertical="center" shrinkToFit="1"/>
    </xf>
    <xf numFmtId="176" fontId="0" fillId="0" borderId="57" xfId="0" applyNumberFormat="1" applyBorder="1" applyAlignment="1">
      <alignment horizontal="center" vertical="center" shrinkToFit="1"/>
    </xf>
    <xf numFmtId="176" fontId="0" fillId="0" borderId="61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63" xfId="0" applyNumberFormat="1" applyBorder="1" applyAlignment="1">
      <alignment horizontal="center" vertical="center" shrinkToFit="1"/>
    </xf>
    <xf numFmtId="179" fontId="0" fillId="0" borderId="3" xfId="0" applyNumberFormat="1" applyBorder="1" applyAlignment="1">
      <alignment horizontal="left" vertical="center" wrapText="1"/>
    </xf>
    <xf numFmtId="179" fontId="0" fillId="0" borderId="4" xfId="0" applyNumberFormat="1" applyBorder="1" applyAlignment="1">
      <alignment horizontal="left" vertical="center" wrapText="1"/>
    </xf>
    <xf numFmtId="179" fontId="0" fillId="0" borderId="5" xfId="0" applyNumberFormat="1" applyBorder="1" applyAlignment="1">
      <alignment horizontal="left" vertical="center" wrapText="1"/>
    </xf>
    <xf numFmtId="179" fontId="0" fillId="0" borderId="6" xfId="0" applyNumberFormat="1" applyBorder="1" applyAlignment="1">
      <alignment horizontal="left" vertical="center" wrapText="1"/>
    </xf>
    <xf numFmtId="179" fontId="0" fillId="0" borderId="0" xfId="0" applyNumberFormat="1" applyAlignment="1">
      <alignment horizontal="left" vertical="center" wrapText="1"/>
    </xf>
    <xf numFmtId="179" fontId="0" fillId="0" borderId="7" xfId="0" applyNumberFormat="1" applyBorder="1" applyAlignment="1">
      <alignment horizontal="left" vertical="center" wrapText="1"/>
    </xf>
    <xf numFmtId="179" fontId="0" fillId="0" borderId="8" xfId="0" applyNumberFormat="1" applyBorder="1" applyAlignment="1">
      <alignment horizontal="left" vertical="center" wrapText="1"/>
    </xf>
    <xf numFmtId="179" fontId="0" fillId="0" borderId="9" xfId="0" applyNumberFormat="1" applyBorder="1" applyAlignment="1">
      <alignment horizontal="left" vertical="center" wrapText="1"/>
    </xf>
    <xf numFmtId="179" fontId="0" fillId="0" borderId="10" xfId="0" applyNumberForma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43" xfId="0" applyFill="1" applyBorder="1" applyAlignment="1" applyProtection="1">
      <alignment horizontal="center" shrinkToFit="1"/>
      <protection locked="0"/>
    </xf>
    <xf numFmtId="0" fontId="0" fillId="2" borderId="39" xfId="0" applyFill="1" applyBorder="1" applyAlignment="1" applyProtection="1">
      <alignment horizontal="center" shrinkToFit="1"/>
      <protection locked="0"/>
    </xf>
    <xf numFmtId="0" fontId="0" fillId="2" borderId="48" xfId="0" applyFill="1" applyBorder="1" applyAlignment="1" applyProtection="1">
      <alignment horizontal="center" shrinkToFit="1"/>
      <protection locked="0"/>
    </xf>
    <xf numFmtId="0" fontId="0" fillId="2" borderId="14" xfId="0" applyFill="1" applyBorder="1" applyAlignment="1" applyProtection="1">
      <alignment horizontal="center" shrinkToFit="1"/>
      <protection locked="0"/>
    </xf>
    <xf numFmtId="0" fontId="0" fillId="2" borderId="19" xfId="0" applyFill="1" applyBorder="1" applyAlignment="1" applyProtection="1">
      <alignment horizontal="center" shrinkToFit="1"/>
      <protection locked="0"/>
    </xf>
    <xf numFmtId="0" fontId="0" fillId="2" borderId="22" xfId="0" applyFill="1" applyBorder="1" applyAlignment="1" applyProtection="1">
      <alignment horizontal="center" shrinkToFit="1"/>
      <protection locked="0"/>
    </xf>
    <xf numFmtId="0" fontId="16" fillId="2" borderId="21" xfId="1" applyNumberFormat="1" applyFont="1" applyFill="1" applyBorder="1" applyAlignment="1" applyProtection="1">
      <alignment horizontal="right" shrinkToFit="1"/>
      <protection locked="0"/>
    </xf>
    <xf numFmtId="0" fontId="16" fillId="2" borderId="4" xfId="1" applyNumberFormat="1" applyFont="1" applyFill="1" applyBorder="1" applyAlignment="1" applyProtection="1">
      <alignment horizontal="right" shrinkToFit="1"/>
      <protection locked="0"/>
    </xf>
    <xf numFmtId="0" fontId="16" fillId="2" borderId="42" xfId="1" applyNumberFormat="1" applyFont="1" applyFill="1" applyBorder="1" applyAlignment="1" applyProtection="1">
      <alignment horizontal="right" shrinkToFit="1"/>
      <protection locked="0"/>
    </xf>
    <xf numFmtId="0" fontId="16" fillId="2" borderId="17" xfId="1" applyNumberFormat="1" applyFont="1" applyFill="1" applyBorder="1" applyAlignment="1" applyProtection="1">
      <alignment horizontal="right" shrinkToFit="1"/>
      <protection locked="0"/>
    </xf>
    <xf numFmtId="0" fontId="16" fillId="2" borderId="1" xfId="1" applyNumberFormat="1" applyFont="1" applyFill="1" applyBorder="1" applyAlignment="1" applyProtection="1">
      <alignment horizontal="right" shrinkToFit="1"/>
      <protection locked="0"/>
    </xf>
    <xf numFmtId="0" fontId="16" fillId="2" borderId="18" xfId="1" applyNumberFormat="1" applyFont="1" applyFill="1" applyBorder="1" applyAlignment="1" applyProtection="1">
      <alignment horizontal="right" shrinkToFit="1"/>
      <protection locked="0"/>
    </xf>
    <xf numFmtId="0" fontId="0" fillId="0" borderId="2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38" fontId="11" fillId="0" borderId="43" xfId="1" applyFont="1" applyFill="1" applyBorder="1" applyAlignment="1" applyProtection="1">
      <alignment horizontal="center" vertical="center" shrinkToFit="1"/>
    </xf>
    <xf numFmtId="38" fontId="12" fillId="0" borderId="25" xfId="1" applyFont="1" applyFill="1" applyBorder="1" applyAlignment="1" applyProtection="1">
      <alignment horizontal="center" vertical="center" shrinkToFit="1"/>
    </xf>
    <xf numFmtId="38" fontId="12" fillId="0" borderId="48" xfId="1" applyFont="1" applyFill="1" applyBorder="1" applyAlignment="1" applyProtection="1">
      <alignment horizontal="center" vertical="center" shrinkToFit="1"/>
    </xf>
    <xf numFmtId="38" fontId="12" fillId="0" borderId="26" xfId="1" applyFont="1" applyFill="1" applyBorder="1" applyAlignment="1" applyProtection="1">
      <alignment horizontal="center" vertical="center" shrinkToFit="1"/>
    </xf>
    <xf numFmtId="38" fontId="11" fillId="0" borderId="48" xfId="1" applyFont="1" applyFill="1" applyBorder="1" applyAlignment="1" applyProtection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8" fontId="9" fillId="2" borderId="21" xfId="1" applyFont="1" applyFill="1" applyBorder="1" applyAlignment="1" applyProtection="1">
      <alignment shrinkToFit="1"/>
      <protection locked="0"/>
    </xf>
    <xf numFmtId="38" fontId="9" fillId="2" borderId="4" xfId="1" applyFont="1" applyFill="1" applyBorder="1" applyAlignment="1" applyProtection="1">
      <alignment shrinkToFit="1"/>
      <protection locked="0"/>
    </xf>
    <xf numFmtId="38" fontId="9" fillId="2" borderId="42" xfId="1" applyFont="1" applyFill="1" applyBorder="1" applyAlignment="1" applyProtection="1">
      <alignment shrinkToFit="1"/>
      <protection locked="0"/>
    </xf>
    <xf numFmtId="38" fontId="9" fillId="2" borderId="17" xfId="1" applyFont="1" applyFill="1" applyBorder="1" applyAlignment="1" applyProtection="1">
      <alignment shrinkToFit="1"/>
      <protection locked="0"/>
    </xf>
    <xf numFmtId="38" fontId="9" fillId="2" borderId="1" xfId="1" applyFont="1" applyFill="1" applyBorder="1" applyAlignment="1" applyProtection="1">
      <alignment shrinkToFit="1"/>
      <protection locked="0"/>
    </xf>
    <xf numFmtId="38" fontId="9" fillId="2" borderId="18" xfId="1" applyFont="1" applyFill="1" applyBorder="1" applyAlignment="1" applyProtection="1">
      <alignment shrinkToFit="1"/>
      <protection locked="0"/>
    </xf>
    <xf numFmtId="38" fontId="9" fillId="2" borderId="23" xfId="1" applyFont="1" applyFill="1" applyBorder="1" applyAlignment="1" applyProtection="1">
      <alignment shrinkToFit="1"/>
      <protection locked="0"/>
    </xf>
    <xf numFmtId="38" fontId="9" fillId="2" borderId="15" xfId="1" applyFont="1" applyFill="1" applyBorder="1" applyAlignment="1" applyProtection="1">
      <alignment shrinkToFit="1"/>
      <protection locked="0"/>
    </xf>
    <xf numFmtId="38" fontId="9" fillId="2" borderId="16" xfId="1" applyFont="1" applyFill="1" applyBorder="1" applyAlignment="1" applyProtection="1">
      <alignment shrinkToFit="1"/>
      <protection locked="0"/>
    </xf>
    <xf numFmtId="38" fontId="16" fillId="2" borderId="21" xfId="1" applyFont="1" applyFill="1" applyBorder="1" applyAlignment="1" applyProtection="1">
      <alignment shrinkToFit="1"/>
      <protection locked="0"/>
    </xf>
    <xf numFmtId="38" fontId="16" fillId="2" borderId="4" xfId="1" applyFont="1" applyFill="1" applyBorder="1" applyAlignment="1" applyProtection="1">
      <alignment shrinkToFit="1"/>
      <protection locked="0"/>
    </xf>
    <xf numFmtId="38" fontId="16" fillId="2" borderId="42" xfId="1" applyFont="1" applyFill="1" applyBorder="1" applyAlignment="1" applyProtection="1">
      <alignment shrinkToFit="1"/>
      <protection locked="0"/>
    </xf>
    <xf numFmtId="38" fontId="16" fillId="2" borderId="17" xfId="1" applyFont="1" applyFill="1" applyBorder="1" applyAlignment="1" applyProtection="1">
      <alignment shrinkToFit="1"/>
      <protection locked="0"/>
    </xf>
    <xf numFmtId="38" fontId="16" fillId="2" borderId="1" xfId="1" applyFont="1" applyFill="1" applyBorder="1" applyAlignment="1" applyProtection="1">
      <alignment shrinkToFit="1"/>
      <protection locked="0"/>
    </xf>
    <xf numFmtId="38" fontId="16" fillId="2" borderId="18" xfId="1" applyFont="1" applyFill="1" applyBorder="1" applyAlignment="1" applyProtection="1">
      <alignment shrinkToFit="1"/>
      <protection locked="0"/>
    </xf>
    <xf numFmtId="38" fontId="16" fillId="2" borderId="23" xfId="1" applyFont="1" applyFill="1" applyBorder="1" applyAlignment="1" applyProtection="1">
      <alignment shrinkToFit="1"/>
      <protection locked="0"/>
    </xf>
    <xf numFmtId="38" fontId="16" fillId="2" borderId="15" xfId="1" applyFont="1" applyFill="1" applyBorder="1" applyAlignment="1" applyProtection="1">
      <alignment shrinkToFit="1"/>
      <protection locked="0"/>
    </xf>
    <xf numFmtId="38" fontId="16" fillId="2" borderId="16" xfId="1" applyFont="1" applyFill="1" applyBorder="1" applyAlignment="1" applyProtection="1">
      <alignment shrinkToFit="1"/>
      <protection locked="0"/>
    </xf>
    <xf numFmtId="0" fontId="13" fillId="2" borderId="21" xfId="0" applyFont="1" applyFill="1" applyBorder="1" applyAlignment="1" applyProtection="1">
      <alignment horizontal="center" shrinkToFit="1"/>
      <protection locked="0"/>
    </xf>
    <xf numFmtId="0" fontId="16" fillId="2" borderId="4" xfId="0" applyFont="1" applyFill="1" applyBorder="1" applyAlignment="1" applyProtection="1">
      <alignment horizontal="center" shrinkToFit="1"/>
      <protection locked="0"/>
    </xf>
    <xf numFmtId="0" fontId="16" fillId="2" borderId="42" xfId="0" applyFont="1" applyFill="1" applyBorder="1" applyAlignment="1" applyProtection="1">
      <alignment horizontal="center" shrinkToFit="1"/>
      <protection locked="0"/>
    </xf>
    <xf numFmtId="0" fontId="16" fillId="2" borderId="45" xfId="0" applyFont="1" applyFill="1" applyBorder="1" applyAlignment="1" applyProtection="1">
      <alignment horizontal="center" shrinkToFit="1"/>
      <protection locked="0"/>
    </xf>
    <xf numFmtId="0" fontId="16" fillId="2" borderId="0" xfId="0" applyFont="1" applyFill="1" applyAlignment="1" applyProtection="1">
      <alignment horizontal="center" shrinkToFit="1"/>
      <protection locked="0"/>
    </xf>
    <xf numFmtId="0" fontId="16" fillId="2" borderId="46" xfId="0" applyFont="1" applyFill="1" applyBorder="1" applyAlignment="1" applyProtection="1">
      <alignment horizontal="center" shrinkToFit="1"/>
      <protection locked="0"/>
    </xf>
    <xf numFmtId="0" fontId="16" fillId="2" borderId="48" xfId="0" applyFont="1" applyFill="1" applyBorder="1" applyAlignment="1" applyProtection="1">
      <alignment horizontal="center" shrinkToFit="1"/>
      <protection locked="0"/>
    </xf>
    <xf numFmtId="0" fontId="16" fillId="2" borderId="13" xfId="0" applyFont="1" applyFill="1" applyBorder="1" applyAlignment="1" applyProtection="1">
      <alignment horizontal="center" shrinkToFit="1"/>
      <protection locked="0"/>
    </xf>
    <xf numFmtId="0" fontId="16" fillId="2" borderId="14" xfId="0" applyFont="1" applyFill="1" applyBorder="1" applyAlignment="1" applyProtection="1">
      <alignment horizontal="center" shrinkToFit="1"/>
      <protection locked="0"/>
    </xf>
    <xf numFmtId="0" fontId="0" fillId="0" borderId="65" xfId="0" applyBorder="1" applyAlignment="1">
      <alignment horizontal="center" vertical="center"/>
    </xf>
    <xf numFmtId="0" fontId="0" fillId="2" borderId="21" xfId="0" applyFill="1" applyBorder="1" applyAlignment="1" applyProtection="1">
      <alignment shrinkToFit="1"/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7" xfId="0" applyFill="1" applyBorder="1" applyAlignment="1" applyProtection="1">
      <alignment shrinkToFit="1"/>
      <protection locked="0"/>
    </xf>
    <xf numFmtId="0" fontId="0" fillId="2" borderId="1" xfId="0" applyFill="1" applyBorder="1" applyAlignment="1" applyProtection="1">
      <alignment shrinkToFit="1"/>
      <protection locked="0"/>
    </xf>
    <xf numFmtId="0" fontId="0" fillId="2" borderId="23" xfId="0" applyFill="1" applyBorder="1" applyAlignment="1" applyProtection="1">
      <alignment shrinkToFit="1"/>
      <protection locked="0"/>
    </xf>
    <xf numFmtId="0" fontId="0" fillId="2" borderId="15" xfId="0" applyFill="1" applyBorder="1" applyAlignment="1" applyProtection="1">
      <alignment shrinkToFit="1"/>
      <protection locked="0"/>
    </xf>
    <xf numFmtId="0" fontId="0" fillId="2" borderId="66" xfId="0" applyFill="1" applyBorder="1" applyAlignment="1" applyProtection="1">
      <alignment shrinkToFit="1"/>
      <protection locked="0"/>
    </xf>
    <xf numFmtId="0" fontId="0" fillId="2" borderId="42" xfId="0" applyFill="1" applyBorder="1" applyAlignment="1" applyProtection="1">
      <alignment shrinkToFit="1"/>
      <protection locked="0"/>
    </xf>
    <xf numFmtId="0" fontId="0" fillId="2" borderId="50" xfId="0" applyFill="1" applyBorder="1" applyAlignment="1" applyProtection="1">
      <alignment shrinkToFit="1"/>
      <protection locked="0"/>
    </xf>
    <xf numFmtId="0" fontId="0" fillId="2" borderId="18" xfId="0" applyFill="1" applyBorder="1" applyAlignment="1" applyProtection="1">
      <alignment shrinkToFit="1"/>
      <protection locked="0"/>
    </xf>
    <xf numFmtId="0" fontId="0" fillId="2" borderId="49" xfId="0" applyFill="1" applyBorder="1" applyAlignment="1" applyProtection="1">
      <alignment shrinkToFit="1"/>
      <protection locked="0"/>
    </xf>
    <xf numFmtId="0" fontId="0" fillId="2" borderId="16" xfId="0" applyFill="1" applyBorder="1" applyAlignment="1" applyProtection="1">
      <alignment shrinkToFit="1"/>
      <protection locked="0"/>
    </xf>
    <xf numFmtId="0" fontId="16" fillId="2" borderId="23" xfId="1" applyNumberFormat="1" applyFont="1" applyFill="1" applyBorder="1" applyAlignment="1" applyProtection="1">
      <alignment shrinkToFit="1"/>
      <protection locked="0"/>
    </xf>
    <xf numFmtId="0" fontId="16" fillId="2" borderId="15" xfId="1" applyNumberFormat="1" applyFont="1" applyFill="1" applyBorder="1" applyAlignment="1" applyProtection="1">
      <alignment shrinkToFit="1"/>
      <protection locked="0"/>
    </xf>
    <xf numFmtId="0" fontId="16" fillId="2" borderId="16" xfId="1" applyNumberFormat="1" applyFont="1" applyFill="1" applyBorder="1" applyAlignment="1" applyProtection="1">
      <alignment shrinkToFit="1"/>
      <protection locked="0"/>
    </xf>
    <xf numFmtId="0" fontId="16" fillId="2" borderId="17" xfId="1" applyNumberFormat="1" applyFont="1" applyFill="1" applyBorder="1" applyAlignment="1" applyProtection="1">
      <alignment shrinkToFit="1"/>
      <protection locked="0"/>
    </xf>
    <xf numFmtId="0" fontId="16" fillId="2" borderId="1" xfId="1" applyNumberFormat="1" applyFont="1" applyFill="1" applyBorder="1" applyAlignment="1" applyProtection="1">
      <alignment shrinkToFit="1"/>
      <protection locked="0"/>
    </xf>
    <xf numFmtId="0" fontId="16" fillId="2" borderId="18" xfId="1" applyNumberFormat="1" applyFont="1" applyFill="1" applyBorder="1" applyAlignment="1" applyProtection="1">
      <alignment shrinkToFit="1"/>
      <protection locked="0"/>
    </xf>
    <xf numFmtId="38" fontId="16" fillId="0" borderId="23" xfId="1" applyFont="1" applyBorder="1" applyAlignment="1" applyProtection="1">
      <alignment horizontal="center" shrinkToFit="1"/>
    </xf>
    <xf numFmtId="38" fontId="16" fillId="0" borderId="15" xfId="1" applyFont="1" applyBorder="1" applyAlignment="1" applyProtection="1">
      <alignment horizontal="center" shrinkToFit="1"/>
    </xf>
    <xf numFmtId="38" fontId="16" fillId="0" borderId="16" xfId="1" applyFont="1" applyBorder="1" applyAlignment="1" applyProtection="1">
      <alignment horizontal="center" shrinkToFit="1"/>
    </xf>
    <xf numFmtId="38" fontId="16" fillId="0" borderId="24" xfId="1" applyFont="1" applyBorder="1" applyAlignment="1" applyProtection="1">
      <alignment horizontal="center" shrinkToFit="1"/>
    </xf>
    <xf numFmtId="38" fontId="16" fillId="0" borderId="9" xfId="1" applyFont="1" applyBorder="1" applyAlignment="1" applyProtection="1">
      <alignment horizontal="center" shrinkToFit="1"/>
    </xf>
    <xf numFmtId="38" fontId="16" fillId="0" borderId="38" xfId="1" applyFont="1" applyBorder="1" applyAlignment="1" applyProtection="1">
      <alignment horizontal="center" shrinkToFit="1"/>
    </xf>
    <xf numFmtId="38" fontId="9" fillId="0" borderId="23" xfId="1" applyFont="1" applyBorder="1" applyAlignment="1" applyProtection="1">
      <alignment shrinkToFit="1"/>
    </xf>
    <xf numFmtId="38" fontId="9" fillId="0" borderId="15" xfId="1" applyFont="1" applyBorder="1" applyAlignment="1" applyProtection="1">
      <alignment shrinkToFit="1"/>
    </xf>
    <xf numFmtId="38" fontId="9" fillId="0" borderId="16" xfId="1" applyFont="1" applyBorder="1" applyAlignment="1" applyProtection="1">
      <alignment shrinkToFit="1"/>
    </xf>
    <xf numFmtId="38" fontId="9" fillId="0" borderId="24" xfId="1" applyFont="1" applyBorder="1" applyAlignment="1" applyProtection="1">
      <alignment shrinkToFit="1"/>
    </xf>
    <xf numFmtId="38" fontId="9" fillId="0" borderId="9" xfId="1" applyFont="1" applyBorder="1" applyAlignment="1" applyProtection="1">
      <alignment shrinkToFit="1"/>
    </xf>
    <xf numFmtId="38" fontId="9" fillId="0" borderId="38" xfId="1" applyFont="1" applyBorder="1" applyAlignment="1" applyProtection="1">
      <alignment shrinkToFit="1"/>
    </xf>
    <xf numFmtId="0" fontId="16" fillId="0" borderId="23" xfId="0" applyFont="1" applyBorder="1" applyAlignment="1">
      <alignment horizontal="center" shrinkToFit="1"/>
    </xf>
    <xf numFmtId="0" fontId="16" fillId="0" borderId="15" xfId="0" applyFont="1" applyBorder="1" applyAlignment="1">
      <alignment horizontal="center" shrinkToFit="1"/>
    </xf>
    <xf numFmtId="0" fontId="16" fillId="0" borderId="16" xfId="0" applyFont="1" applyBorder="1" applyAlignment="1">
      <alignment horizontal="center" shrinkToFit="1"/>
    </xf>
    <xf numFmtId="0" fontId="16" fillId="0" borderId="24" xfId="0" applyFont="1" applyBorder="1" applyAlignment="1">
      <alignment horizontal="center" shrinkToFit="1"/>
    </xf>
    <xf numFmtId="0" fontId="16" fillId="0" borderId="9" xfId="0" applyFont="1" applyBorder="1" applyAlignment="1">
      <alignment horizontal="center" shrinkToFit="1"/>
    </xf>
    <xf numFmtId="0" fontId="16" fillId="0" borderId="38" xfId="0" applyFont="1" applyBorder="1" applyAlignment="1">
      <alignment horizontal="center" shrinkToFit="1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8" xfId="0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38" fontId="8" fillId="0" borderId="23" xfId="1" applyFont="1" applyBorder="1" applyAlignment="1" applyProtection="1">
      <alignment horizontal="center" shrinkToFit="1"/>
    </xf>
    <xf numFmtId="38" fontId="8" fillId="0" borderId="27" xfId="1" applyFont="1" applyBorder="1" applyAlignment="1" applyProtection="1">
      <alignment horizontal="center" shrinkToFit="1"/>
    </xf>
    <xf numFmtId="38" fontId="8" fillId="0" borderId="24" xfId="1" applyFont="1" applyBorder="1" applyAlignment="1" applyProtection="1">
      <alignment horizontal="center" shrinkToFit="1"/>
    </xf>
    <xf numFmtId="38" fontId="8" fillId="0" borderId="10" xfId="1" applyFont="1" applyBorder="1" applyAlignment="1" applyProtection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2CC"/>
      <color rgb="FFFF9966"/>
      <color rgb="FFA9D08E"/>
      <color rgb="FFF1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6"/>
  <sheetViews>
    <sheetView tabSelected="1" topLeftCell="A4" zoomScaleNormal="100" workbookViewId="0">
      <selection activeCell="AN4" sqref="AN4:AR5"/>
    </sheetView>
  </sheetViews>
  <sheetFormatPr defaultColWidth="2.21875" defaultRowHeight="13.2"/>
  <cols>
    <col min="44" max="44" width="2.21875" customWidth="1"/>
  </cols>
  <sheetData>
    <row r="1" spans="1:74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7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74" ht="13.5" customHeight="1" thickBot="1">
      <c r="Z3" s="61" t="s">
        <v>0</v>
      </c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BD3" s="75" t="s">
        <v>1</v>
      </c>
      <c r="BE3" s="75"/>
      <c r="BF3" s="75"/>
      <c r="BG3" s="75"/>
      <c r="BH3" s="75"/>
      <c r="BI3" s="75"/>
    </row>
    <row r="4" spans="1:74" ht="13.8" customHeight="1" thickBot="1"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N4" s="76" t="s">
        <v>53</v>
      </c>
      <c r="AO4" s="77"/>
      <c r="AP4" s="77"/>
      <c r="AQ4" s="77"/>
      <c r="AR4" s="78"/>
      <c r="AS4" s="82">
        <v>0</v>
      </c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4"/>
    </row>
    <row r="5" spans="1:74" ht="14.4" thickTop="1" thickBot="1">
      <c r="AN5" s="79"/>
      <c r="AO5" s="80"/>
      <c r="AP5" s="80"/>
      <c r="AQ5" s="80"/>
      <c r="AR5" s="81"/>
      <c r="AS5" s="85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7"/>
    </row>
    <row r="6" spans="1:74" ht="13.5" customHeight="1">
      <c r="C6" s="71" t="s">
        <v>65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1"/>
      <c r="X6" s="1"/>
      <c r="Y6" s="65">
        <v>2023</v>
      </c>
      <c r="Z6" s="65"/>
      <c r="AA6" s="65"/>
      <c r="AB6" s="63" t="s">
        <v>32</v>
      </c>
      <c r="AC6" s="65">
        <v>10</v>
      </c>
      <c r="AD6" s="65"/>
      <c r="AE6" s="63" t="s">
        <v>33</v>
      </c>
      <c r="AF6" s="65">
        <v>31</v>
      </c>
      <c r="AG6" s="65"/>
      <c r="AH6" s="63" t="s">
        <v>34</v>
      </c>
      <c r="AI6" s="67">
        <v>10</v>
      </c>
      <c r="AJ6" s="67"/>
      <c r="AK6" s="67"/>
      <c r="AN6" s="69" t="s">
        <v>2</v>
      </c>
      <c r="AO6" s="70"/>
      <c r="AP6" s="70"/>
      <c r="AQ6" s="70"/>
      <c r="AR6" s="70"/>
      <c r="AS6" s="2"/>
      <c r="AT6" s="102">
        <v>123</v>
      </c>
      <c r="AU6" s="102"/>
      <c r="AV6" s="102"/>
      <c r="AW6" s="2"/>
      <c r="AX6" s="88">
        <v>45</v>
      </c>
      <c r="AY6" s="88"/>
      <c r="AZ6" s="88"/>
      <c r="BA6" s="2"/>
      <c r="BB6" s="2"/>
      <c r="BC6" s="2"/>
      <c r="BD6" s="2"/>
      <c r="BE6" s="2"/>
      <c r="BF6" s="2"/>
      <c r="BG6" s="2"/>
      <c r="BH6" s="2"/>
      <c r="BI6" s="3"/>
    </row>
    <row r="7" spans="1:74" ht="13.5" customHeight="1"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1"/>
      <c r="X7" s="1"/>
      <c r="Y7" s="66"/>
      <c r="Z7" s="66"/>
      <c r="AA7" s="66"/>
      <c r="AB7" s="64"/>
      <c r="AC7" s="66"/>
      <c r="AD7" s="66"/>
      <c r="AE7" s="64"/>
      <c r="AF7" s="66"/>
      <c r="AG7" s="66"/>
      <c r="AH7" s="64"/>
      <c r="AI7" s="68"/>
      <c r="AJ7" s="68"/>
      <c r="AK7" s="68"/>
      <c r="AN7" s="59"/>
      <c r="AO7" s="60"/>
      <c r="AP7" s="60"/>
      <c r="AQ7" s="60"/>
      <c r="AR7" s="60"/>
      <c r="AS7" t="s">
        <v>3</v>
      </c>
      <c r="AT7" s="103"/>
      <c r="AU7" s="103"/>
      <c r="AV7" s="103"/>
      <c r="AW7" s="4" t="s">
        <v>7</v>
      </c>
      <c r="AX7" s="89"/>
      <c r="AY7" s="89"/>
      <c r="AZ7" s="89"/>
      <c r="BI7" s="5"/>
    </row>
    <row r="8" spans="1:74">
      <c r="AN8" s="59" t="s">
        <v>4</v>
      </c>
      <c r="AO8" s="60"/>
      <c r="AP8" s="60"/>
      <c r="AQ8" s="60"/>
      <c r="AR8" s="60"/>
      <c r="AS8" s="73" t="s">
        <v>39</v>
      </c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4"/>
    </row>
    <row r="9" spans="1:74">
      <c r="AN9" s="59"/>
      <c r="AO9" s="60"/>
      <c r="AP9" s="60"/>
      <c r="AQ9" s="60"/>
      <c r="AR9" s="60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4"/>
    </row>
    <row r="10" spans="1:74">
      <c r="AN10" s="59" t="s">
        <v>5</v>
      </c>
      <c r="AO10" s="60"/>
      <c r="AP10" s="60"/>
      <c r="AQ10" s="60"/>
      <c r="AR10" s="60"/>
      <c r="AS10" s="73" t="s">
        <v>40</v>
      </c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4"/>
    </row>
    <row r="11" spans="1:74">
      <c r="Z11" s="43" t="s">
        <v>8</v>
      </c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N11" s="59"/>
      <c r="AO11" s="60"/>
      <c r="AP11" s="60"/>
      <c r="AQ11" s="60"/>
      <c r="AR11" s="60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4"/>
    </row>
    <row r="12" spans="1:74" ht="13.8" thickBot="1"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N12" s="59"/>
      <c r="AO12" s="60"/>
      <c r="AP12" s="60"/>
      <c r="AQ12" s="60"/>
      <c r="AR12" s="60"/>
      <c r="AS12" s="111" t="s">
        <v>41</v>
      </c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2"/>
      <c r="BI12" s="113"/>
    </row>
    <row r="13" spans="1:74" ht="13.8" thickBot="1">
      <c r="C13" s="56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69" t="s">
        <v>10</v>
      </c>
      <c r="Y13" s="70"/>
      <c r="Z13" s="70"/>
      <c r="AA13" s="70"/>
      <c r="AB13" s="70"/>
      <c r="AC13" s="70"/>
      <c r="AD13" s="70"/>
      <c r="AE13" s="70"/>
      <c r="AF13" s="107"/>
      <c r="AN13" s="59"/>
      <c r="AO13" s="60"/>
      <c r="AP13" s="60"/>
      <c r="AQ13" s="60"/>
      <c r="AR13" s="60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2"/>
      <c r="BI13" s="113"/>
    </row>
    <row r="14" spans="1:74">
      <c r="C14" s="59" t="s">
        <v>55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101"/>
      <c r="P14" s="69" t="s">
        <v>54</v>
      </c>
      <c r="Q14" s="70"/>
      <c r="R14" s="70"/>
      <c r="S14" s="70"/>
      <c r="T14" s="70"/>
      <c r="U14" s="70"/>
      <c r="V14" s="70"/>
      <c r="W14" s="107"/>
      <c r="X14" s="108"/>
      <c r="Y14" s="109"/>
      <c r="Z14" s="109"/>
      <c r="AA14" s="109"/>
      <c r="AB14" s="109"/>
      <c r="AC14" s="109"/>
      <c r="AD14" s="109"/>
      <c r="AE14" s="109"/>
      <c r="AF14" s="110"/>
      <c r="AL14" s="4"/>
      <c r="AN14" s="59"/>
      <c r="AO14" s="60"/>
      <c r="AP14" s="60"/>
      <c r="AQ14" s="60"/>
      <c r="AR14" s="60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4"/>
      <c r="BV14" s="6"/>
    </row>
    <row r="15" spans="1:74" ht="13.2" customHeight="1"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6"/>
      <c r="P15" s="135">
        <v>0</v>
      </c>
      <c r="Q15" s="136"/>
      <c r="R15" s="136"/>
      <c r="S15" s="136"/>
      <c r="T15" s="136"/>
      <c r="U15" s="136"/>
      <c r="V15" s="136"/>
      <c r="W15" s="137"/>
      <c r="X15" s="90" t="s">
        <v>20</v>
      </c>
      <c r="Y15" s="91"/>
      <c r="Z15" s="91"/>
      <c r="AA15" s="91"/>
      <c r="AB15" s="91"/>
      <c r="AC15" s="91"/>
      <c r="AD15" s="91"/>
      <c r="AE15" s="91"/>
      <c r="AF15" s="92"/>
      <c r="AL15" s="4"/>
      <c r="AN15" s="59"/>
      <c r="AO15" s="60"/>
      <c r="AP15" s="60"/>
      <c r="AQ15" s="60"/>
      <c r="AR15" s="60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4"/>
      <c r="BV15" s="6"/>
    </row>
    <row r="16" spans="1:74" ht="13.2" customHeight="1"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6"/>
      <c r="P16" s="135"/>
      <c r="Q16" s="136"/>
      <c r="R16" s="136"/>
      <c r="S16" s="136"/>
      <c r="T16" s="136"/>
      <c r="U16" s="136"/>
      <c r="V16" s="136"/>
      <c r="W16" s="137"/>
      <c r="X16" s="93"/>
      <c r="Y16" s="94"/>
      <c r="Z16" s="94"/>
      <c r="AA16" s="94"/>
      <c r="AB16" s="94"/>
      <c r="AC16" s="94"/>
      <c r="AD16" s="94"/>
      <c r="AE16" s="94"/>
      <c r="AF16" s="95"/>
      <c r="AN16" s="59" t="s">
        <v>50</v>
      </c>
      <c r="AO16" s="60"/>
      <c r="AP16" s="60"/>
      <c r="AQ16" s="60"/>
      <c r="AR16" s="60"/>
      <c r="AS16" s="73" t="s">
        <v>60</v>
      </c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4"/>
    </row>
    <row r="17" spans="3:94" ht="13.8" thickBot="1">
      <c r="C17" s="104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6"/>
      <c r="P17" s="135">
        <v>0</v>
      </c>
      <c r="Q17" s="136"/>
      <c r="R17" s="136"/>
      <c r="S17" s="136"/>
      <c r="T17" s="136"/>
      <c r="U17" s="136"/>
      <c r="V17" s="136"/>
      <c r="W17" s="137"/>
      <c r="X17" s="90" t="s">
        <v>22</v>
      </c>
      <c r="Y17" s="91"/>
      <c r="Z17" s="91"/>
      <c r="AA17" s="91"/>
      <c r="AB17" s="91"/>
      <c r="AC17" s="91"/>
      <c r="AD17" s="91"/>
      <c r="AE17" s="91"/>
      <c r="AF17" s="92"/>
      <c r="AN17" s="50" t="s">
        <v>49</v>
      </c>
      <c r="AO17" s="51"/>
      <c r="AP17" s="51"/>
      <c r="AQ17" s="51"/>
      <c r="AR17" s="51"/>
      <c r="AS17" s="98" t="s">
        <v>51</v>
      </c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9"/>
    </row>
    <row r="18" spans="3:94">
      <c r="C18" s="104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6"/>
      <c r="P18" s="135"/>
      <c r="Q18" s="136"/>
      <c r="R18" s="136"/>
      <c r="S18" s="136"/>
      <c r="T18" s="136"/>
      <c r="U18" s="136"/>
      <c r="V18" s="136"/>
      <c r="W18" s="137"/>
      <c r="X18" s="93"/>
      <c r="Y18" s="94"/>
      <c r="Z18" s="94"/>
      <c r="AA18" s="94"/>
      <c r="AB18" s="94"/>
      <c r="AC18" s="94"/>
      <c r="AD18" s="94"/>
      <c r="AE18" s="94"/>
      <c r="AF18" s="95"/>
    </row>
    <row r="19" spans="3:94" ht="13.5" customHeight="1">
      <c r="C19" s="141" t="s">
        <v>56</v>
      </c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3"/>
      <c r="P19" s="138">
        <f>IF('請求明細書（非課税）'!AX37="",0,'請求明細書（非課税）'!AX37)</f>
        <v>1500000</v>
      </c>
      <c r="Q19" s="139"/>
      <c r="R19" s="139"/>
      <c r="S19" s="139"/>
      <c r="T19" s="139"/>
      <c r="U19" s="139"/>
      <c r="V19" s="139"/>
      <c r="W19" s="140"/>
      <c r="X19" s="90" t="s">
        <v>59</v>
      </c>
      <c r="Y19" s="91"/>
      <c r="Z19" s="91"/>
      <c r="AA19" s="91"/>
      <c r="AB19" s="91"/>
      <c r="AC19" s="91"/>
      <c r="AD19" s="91"/>
      <c r="AE19" s="91"/>
      <c r="AF19" s="92"/>
      <c r="AL19" s="97" t="s">
        <v>11</v>
      </c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</row>
    <row r="20" spans="3:94" ht="13.5" customHeight="1">
      <c r="C20" s="141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3"/>
      <c r="P20" s="138"/>
      <c r="Q20" s="139"/>
      <c r="R20" s="139"/>
      <c r="S20" s="139"/>
      <c r="T20" s="139"/>
      <c r="U20" s="139"/>
      <c r="V20" s="139"/>
      <c r="W20" s="140"/>
      <c r="X20" s="93"/>
      <c r="Y20" s="94"/>
      <c r="Z20" s="94"/>
      <c r="AA20" s="94"/>
      <c r="AB20" s="94"/>
      <c r="AC20" s="94"/>
      <c r="AD20" s="94"/>
      <c r="AE20" s="94"/>
      <c r="AF20" s="95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</row>
    <row r="21" spans="3:94" ht="13.5" customHeight="1">
      <c r="C21" s="10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6"/>
      <c r="P21" s="138">
        <f>IF(P19=0,"",ROUNDDOWN(P19*0,))</f>
        <v>0</v>
      </c>
      <c r="Q21" s="139"/>
      <c r="R21" s="139"/>
      <c r="S21" s="139"/>
      <c r="T21" s="139"/>
      <c r="U21" s="139"/>
      <c r="V21" s="139"/>
      <c r="W21" s="140"/>
      <c r="X21" s="90" t="s">
        <v>73</v>
      </c>
      <c r="Y21" s="91"/>
      <c r="Z21" s="91"/>
      <c r="AA21" s="91"/>
      <c r="AB21" s="91"/>
      <c r="AC21" s="91"/>
      <c r="AD21" s="91"/>
      <c r="AE21" s="91"/>
      <c r="AF21" s="92"/>
    </row>
    <row r="22" spans="3:94" ht="13.5" customHeight="1">
      <c r="C22" s="104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6"/>
      <c r="P22" s="138"/>
      <c r="Q22" s="139"/>
      <c r="R22" s="139"/>
      <c r="S22" s="139"/>
      <c r="T22" s="139"/>
      <c r="U22" s="139"/>
      <c r="V22" s="139"/>
      <c r="W22" s="140"/>
      <c r="X22" s="93"/>
      <c r="Y22" s="94"/>
      <c r="Z22" s="94"/>
      <c r="AA22" s="94"/>
      <c r="AB22" s="94"/>
      <c r="AC22" s="94"/>
      <c r="AD22" s="94"/>
      <c r="AE22" s="94"/>
      <c r="AF22" s="95"/>
      <c r="AL22" s="53" t="s">
        <v>12</v>
      </c>
      <c r="AM22" s="53"/>
      <c r="AN22" s="53"/>
      <c r="AO22" s="53"/>
      <c r="AP22" s="53"/>
      <c r="AQ22" s="53"/>
      <c r="AR22" s="45"/>
      <c r="AS22" s="45"/>
      <c r="AT22" s="100" t="s">
        <v>47</v>
      </c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CG22" s="6"/>
      <c r="CH22" s="6"/>
      <c r="CI22" s="6"/>
      <c r="CJ22" s="6"/>
      <c r="CK22" s="6"/>
      <c r="CL22" s="6"/>
      <c r="CM22" s="6"/>
      <c r="CN22" s="6"/>
      <c r="CO22" s="6"/>
      <c r="CP22" s="9"/>
    </row>
    <row r="23" spans="3:94" ht="13.5" customHeight="1">
      <c r="C23" s="132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4"/>
      <c r="P23" s="129">
        <f>P19+P21</f>
        <v>1500000</v>
      </c>
      <c r="Q23" s="130"/>
      <c r="R23" s="130"/>
      <c r="S23" s="130"/>
      <c r="T23" s="130"/>
      <c r="U23" s="130"/>
      <c r="V23" s="130"/>
      <c r="W23" s="131"/>
      <c r="X23" s="90" t="s">
        <v>58</v>
      </c>
      <c r="Y23" s="91"/>
      <c r="Z23" s="91"/>
      <c r="AA23" s="91"/>
      <c r="AB23" s="91"/>
      <c r="AC23" s="91"/>
      <c r="AD23" s="91"/>
      <c r="AE23" s="91"/>
      <c r="AF23" s="92"/>
      <c r="AL23" s="53" t="s">
        <v>13</v>
      </c>
      <c r="AM23" s="53"/>
      <c r="AN23" s="53"/>
      <c r="AO23" s="53"/>
      <c r="AP23" s="53"/>
      <c r="AQ23" s="53"/>
      <c r="AR23" s="45" t="s">
        <v>61</v>
      </c>
      <c r="AS23" s="45"/>
      <c r="AT23" s="128" t="s">
        <v>15</v>
      </c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</row>
    <row r="24" spans="3:94" ht="13.5" customHeight="1">
      <c r="C24" s="132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4"/>
      <c r="P24" s="129"/>
      <c r="Q24" s="130"/>
      <c r="R24" s="130"/>
      <c r="S24" s="130"/>
      <c r="T24" s="130"/>
      <c r="U24" s="130"/>
      <c r="V24" s="130"/>
      <c r="W24" s="131"/>
      <c r="X24" s="93"/>
      <c r="Y24" s="94"/>
      <c r="Z24" s="94"/>
      <c r="AA24" s="94"/>
      <c r="AB24" s="94"/>
      <c r="AC24" s="94"/>
      <c r="AD24" s="94"/>
      <c r="AE24" s="94"/>
      <c r="AF24" s="95"/>
      <c r="AL24" s="96" t="s">
        <v>14</v>
      </c>
      <c r="AM24" s="96"/>
      <c r="AN24" s="96"/>
      <c r="AO24" s="96"/>
      <c r="AP24" s="96"/>
      <c r="AQ24" s="96"/>
      <c r="AR24" s="45" t="s">
        <v>61</v>
      </c>
      <c r="AS24" s="45"/>
      <c r="AT24" s="127" t="s">
        <v>70</v>
      </c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</row>
    <row r="25" spans="3:94" ht="13.5" customHeight="1">
      <c r="C25" s="114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6"/>
      <c r="P25" s="120">
        <f>IF(P15&gt;=1,P15-P17-P19,0)</f>
        <v>0</v>
      </c>
      <c r="Q25" s="121"/>
      <c r="R25" s="121"/>
      <c r="S25" s="121"/>
      <c r="T25" s="121"/>
      <c r="U25" s="121"/>
      <c r="V25" s="121"/>
      <c r="W25" s="122"/>
      <c r="X25" s="47" t="s">
        <v>21</v>
      </c>
      <c r="Y25" s="48"/>
      <c r="Z25" s="48"/>
      <c r="AA25" s="48"/>
      <c r="AB25" s="48"/>
      <c r="AC25" s="48"/>
      <c r="AD25" s="48"/>
      <c r="AE25" s="48"/>
      <c r="AF25" s="49"/>
      <c r="AL25" s="46" t="s">
        <v>52</v>
      </c>
      <c r="AM25" s="46"/>
      <c r="AN25" s="46"/>
      <c r="AO25" s="46"/>
      <c r="AP25" s="46"/>
      <c r="AQ25" s="46"/>
      <c r="AR25" s="45" t="s">
        <v>61</v>
      </c>
      <c r="AS25" s="45"/>
      <c r="AT25" s="54" t="s">
        <v>72</v>
      </c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</row>
    <row r="26" spans="3:94" ht="13.5" customHeight="1" thickBot="1">
      <c r="C26" s="117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9"/>
      <c r="P26" s="123"/>
      <c r="Q26" s="124"/>
      <c r="R26" s="124"/>
      <c r="S26" s="124"/>
      <c r="T26" s="124"/>
      <c r="U26" s="124"/>
      <c r="V26" s="124"/>
      <c r="W26" s="125"/>
      <c r="X26" s="50"/>
      <c r="Y26" s="51"/>
      <c r="Z26" s="51"/>
      <c r="AA26" s="51"/>
      <c r="AB26" s="51"/>
      <c r="AC26" s="51"/>
      <c r="AD26" s="51"/>
      <c r="AE26" s="51"/>
      <c r="AF26" s="52"/>
      <c r="AL26" s="46"/>
      <c r="AM26" s="46"/>
      <c r="AN26" s="46"/>
      <c r="AO26" s="46"/>
      <c r="AP26" s="46"/>
      <c r="AQ26" s="46"/>
      <c r="AR26" s="45"/>
      <c r="AS26" s="45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3:94" ht="13.5" customHeight="1">
      <c r="AL27" s="53"/>
      <c r="AM27" s="53"/>
      <c r="AN27" s="53"/>
      <c r="AO27" s="53"/>
      <c r="AP27" s="53"/>
      <c r="AQ27" s="53"/>
      <c r="AR27" s="45"/>
      <c r="AS27" s="45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</row>
    <row r="28" spans="3:94" ht="13.5" customHeight="1">
      <c r="AL28" s="53"/>
      <c r="AM28" s="53"/>
      <c r="AN28" s="53"/>
      <c r="AO28" s="53"/>
      <c r="AP28" s="53"/>
      <c r="AQ28" s="53"/>
      <c r="AR28" s="45"/>
      <c r="AS28" s="45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</row>
    <row r="29" spans="3:94" ht="13.5" customHeight="1">
      <c r="AG29" s="6"/>
      <c r="AH29" s="6"/>
      <c r="AI29" s="6"/>
      <c r="AJ29" s="6"/>
      <c r="AK29" s="6"/>
      <c r="AL29" s="46"/>
      <c r="AM29" s="46"/>
      <c r="AN29" s="46"/>
      <c r="AO29" s="46"/>
      <c r="AP29" s="46"/>
      <c r="AQ29" s="46"/>
      <c r="AR29" s="45"/>
      <c r="AS29" s="4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</row>
    <row r="30" spans="3:94" ht="13.5" customHeight="1"/>
    <row r="31" spans="3:94">
      <c r="AF31" s="44" t="s">
        <v>16</v>
      </c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</row>
    <row r="32" spans="3:94"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</row>
    <row r="33" spans="32:64">
      <c r="AF33" s="43" t="s">
        <v>71</v>
      </c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</row>
    <row r="34" spans="32:64">
      <c r="AF34" s="43" t="s">
        <v>17</v>
      </c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</row>
    <row r="35" spans="32:64">
      <c r="AF35" s="43" t="s">
        <v>18</v>
      </c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32:64">
      <c r="AF36" s="43" t="s">
        <v>19</v>
      </c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</row>
  </sheetData>
  <sheetProtection algorithmName="SHA-512" hashValue="7f9ngorVvzxEPiuzhpj9srbiKb5uEM94s66Fz38r7C5msn2KUEAIFBjAysIuKdFTSU571+eYVy9naxLLVnpzMQ==" saltValue="En7pj4RROFTjpixWO+vP6g==" spinCount="100000" sheet="1" selectLockedCells="1"/>
  <mergeCells count="82">
    <mergeCell ref="C17:O18"/>
    <mergeCell ref="P15:W16"/>
    <mergeCell ref="P17:W18"/>
    <mergeCell ref="P19:W20"/>
    <mergeCell ref="P21:W22"/>
    <mergeCell ref="C19:O20"/>
    <mergeCell ref="C21:O22"/>
    <mergeCell ref="C25:O26"/>
    <mergeCell ref="P25:W26"/>
    <mergeCell ref="AT27:BL27"/>
    <mergeCell ref="AT28:BL28"/>
    <mergeCell ref="AR23:AS23"/>
    <mergeCell ref="AR24:AS24"/>
    <mergeCell ref="AR25:AS25"/>
    <mergeCell ref="AR26:AS26"/>
    <mergeCell ref="AR27:AS27"/>
    <mergeCell ref="AT24:BL24"/>
    <mergeCell ref="AT23:BL23"/>
    <mergeCell ref="X23:AF24"/>
    <mergeCell ref="P23:W24"/>
    <mergeCell ref="C23:O24"/>
    <mergeCell ref="C14:O14"/>
    <mergeCell ref="AN8:AR9"/>
    <mergeCell ref="AS8:BI9"/>
    <mergeCell ref="AT6:AV7"/>
    <mergeCell ref="C15:O16"/>
    <mergeCell ref="X13:AF14"/>
    <mergeCell ref="AS10:BI11"/>
    <mergeCell ref="Z11:AK12"/>
    <mergeCell ref="AS12:BG13"/>
    <mergeCell ref="P14:W14"/>
    <mergeCell ref="BH12:BI13"/>
    <mergeCell ref="X15:AF16"/>
    <mergeCell ref="AS14:BI14"/>
    <mergeCell ref="AN14:AR14"/>
    <mergeCell ref="AN16:AR16"/>
    <mergeCell ref="AS16:BI16"/>
    <mergeCell ref="X17:AF18"/>
    <mergeCell ref="X19:AF20"/>
    <mergeCell ref="AL23:AQ23"/>
    <mergeCell ref="AL24:AQ24"/>
    <mergeCell ref="AL19:BI20"/>
    <mergeCell ref="AN17:AR17"/>
    <mergeCell ref="AS17:BI17"/>
    <mergeCell ref="AL22:AQ22"/>
    <mergeCell ref="AT22:BL22"/>
    <mergeCell ref="X21:AF22"/>
    <mergeCell ref="AR22:AS22"/>
    <mergeCell ref="AN15:AR15"/>
    <mergeCell ref="AS15:BI15"/>
    <mergeCell ref="BD3:BI3"/>
    <mergeCell ref="AN4:AR5"/>
    <mergeCell ref="AS4:BI5"/>
    <mergeCell ref="AX6:AZ7"/>
    <mergeCell ref="C13:W13"/>
    <mergeCell ref="AN10:AR13"/>
    <mergeCell ref="Z3:AK4"/>
    <mergeCell ref="AB6:AB7"/>
    <mergeCell ref="AC6:AD7"/>
    <mergeCell ref="AE6:AE7"/>
    <mergeCell ref="AF6:AG7"/>
    <mergeCell ref="AH6:AH7"/>
    <mergeCell ref="Y6:AA7"/>
    <mergeCell ref="AI6:AK7"/>
    <mergeCell ref="AN6:AR7"/>
    <mergeCell ref="C6:V7"/>
    <mergeCell ref="AF36:BL36"/>
    <mergeCell ref="AF31:BL32"/>
    <mergeCell ref="AF33:BL33"/>
    <mergeCell ref="AR28:AS28"/>
    <mergeCell ref="AL25:AQ25"/>
    <mergeCell ref="AL26:AQ26"/>
    <mergeCell ref="AF34:BL34"/>
    <mergeCell ref="AF35:BL35"/>
    <mergeCell ref="X25:AF26"/>
    <mergeCell ref="AL27:AQ27"/>
    <mergeCell ref="AL28:AQ28"/>
    <mergeCell ref="AT25:BL25"/>
    <mergeCell ref="AL29:AQ29"/>
    <mergeCell ref="AR29:AS29"/>
    <mergeCell ref="AT29:BL29"/>
    <mergeCell ref="AT26:BL26"/>
  </mergeCells>
  <phoneticPr fontId="2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&amp;R2023/09/15 改訂版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9"/>
  <sheetViews>
    <sheetView zoomScaleNormal="100" workbookViewId="0">
      <selection activeCell="X19" sqref="X19:AF20"/>
    </sheetView>
  </sheetViews>
  <sheetFormatPr defaultColWidth="2.21875" defaultRowHeight="13.2"/>
  <sheetData>
    <row r="1" spans="1:64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6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13.5" customHeight="1" thickBot="1">
      <c r="Z3" s="61" t="s">
        <v>0</v>
      </c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</row>
    <row r="4" spans="1:64" ht="13.8" thickBot="1"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N4" s="69" t="str">
        <f>IF('請求書(協力会社控) '!AN4="登録番号","登録番号","")</f>
        <v>登録番号</v>
      </c>
      <c r="AO4" s="70"/>
      <c r="AP4" s="70"/>
      <c r="AQ4" s="70"/>
      <c r="AR4" s="70"/>
      <c r="AS4" s="144">
        <f>IF('請求書(協力会社控) '!AS4:BI4="","",'請求書(協力会社控) '!AS4:BI4)</f>
        <v>0</v>
      </c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6"/>
    </row>
    <row r="5" spans="1:64" ht="14.4" thickTop="1" thickBot="1">
      <c r="AN5" s="50"/>
      <c r="AO5" s="51"/>
      <c r="AP5" s="51"/>
      <c r="AQ5" s="51"/>
      <c r="AR5" s="51"/>
      <c r="AS5" s="147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9"/>
    </row>
    <row r="6" spans="1:64" ht="13.5" customHeight="1">
      <c r="C6" s="71" t="str">
        <f>+'請求書(協力会社控) '!C6:V7</f>
        <v>ﾀｲﾖｰ建設株式会社　　御 中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"/>
      <c r="X6" s="1"/>
      <c r="Y6" s="150">
        <f>IF('請求書(協力会社控) '!Y6:AB7="","",'請求書(協力会社控) '!Y6:AB7)</f>
        <v>2023</v>
      </c>
      <c r="Z6" s="150"/>
      <c r="AA6" s="150"/>
      <c r="AB6" s="63" t="s">
        <v>32</v>
      </c>
      <c r="AC6" s="150">
        <f>IF('請求書(協力会社控) '!AC6:AD7="","",'請求書(協力会社控) '!AC6:AD7)</f>
        <v>10</v>
      </c>
      <c r="AD6" s="150"/>
      <c r="AE6" s="63" t="s">
        <v>33</v>
      </c>
      <c r="AF6" s="150">
        <f>IF('請求書(協力会社控) '!AF6:AG7="","",'請求書(協力会社控) '!AF6:AG7)</f>
        <v>31</v>
      </c>
      <c r="AG6" s="150"/>
      <c r="AH6" s="63" t="s">
        <v>34</v>
      </c>
      <c r="AI6" s="200">
        <f>IF('請求書(協力会社控) '!AI6:AK7="","",'請求書(協力会社控) '!AI6:AK7)</f>
        <v>10</v>
      </c>
      <c r="AJ6" s="200"/>
      <c r="AK6" s="200"/>
      <c r="AN6" s="69" t="s">
        <v>2</v>
      </c>
      <c r="AO6" s="70"/>
      <c r="AP6" s="70"/>
      <c r="AQ6" s="70"/>
      <c r="AR6" s="70"/>
      <c r="AS6" s="2"/>
      <c r="AT6" s="153">
        <f>IF('請求書(協力会社控) '!AT6:AV7,'請求書(協力会社控) '!AT6:AV7," ")</f>
        <v>123</v>
      </c>
      <c r="AU6" s="153"/>
      <c r="AV6" s="153"/>
      <c r="AW6" s="2"/>
      <c r="AX6" s="155">
        <f>IF('請求書(協力会社控) '!AX6:AZ7,'請求書(協力会社控) '!AX6:AZ7," ")</f>
        <v>45</v>
      </c>
      <c r="AY6" s="155"/>
      <c r="AZ6" s="155"/>
      <c r="BA6" s="2"/>
      <c r="BB6" s="2"/>
      <c r="BC6" s="2"/>
      <c r="BD6" s="2"/>
      <c r="BE6" s="2"/>
      <c r="BF6" s="2"/>
      <c r="BG6" s="2"/>
      <c r="BH6" s="2"/>
      <c r="BI6" s="3"/>
    </row>
    <row r="7" spans="1:64" ht="13.5" customHeight="1"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"/>
      <c r="X7" s="1"/>
      <c r="Y7" s="151"/>
      <c r="Z7" s="151"/>
      <c r="AA7" s="151"/>
      <c r="AB7" s="64"/>
      <c r="AC7" s="151"/>
      <c r="AD7" s="151"/>
      <c r="AE7" s="64"/>
      <c r="AF7" s="151"/>
      <c r="AG7" s="151"/>
      <c r="AH7" s="64"/>
      <c r="AI7" s="201"/>
      <c r="AJ7" s="201"/>
      <c r="AK7" s="201"/>
      <c r="AN7" s="59"/>
      <c r="AO7" s="60"/>
      <c r="AP7" s="60"/>
      <c r="AQ7" s="60"/>
      <c r="AR7" s="60"/>
      <c r="AS7" t="s">
        <v>3</v>
      </c>
      <c r="AT7" s="154"/>
      <c r="AU7" s="154"/>
      <c r="AV7" s="154"/>
      <c r="AW7" s="4" t="s">
        <v>26</v>
      </c>
      <c r="AX7" s="156"/>
      <c r="AY7" s="156"/>
      <c r="AZ7" s="156"/>
      <c r="BI7" s="5"/>
    </row>
    <row r="8" spans="1:64">
      <c r="AN8" s="59" t="s">
        <v>4</v>
      </c>
      <c r="AO8" s="60"/>
      <c r="AP8" s="60"/>
      <c r="AQ8" s="60"/>
      <c r="AR8" s="60"/>
      <c r="AS8" s="53" t="str">
        <f>IF('請求書(協力会社控) '!AS8:BI9="","",'請求書(協力会社控) '!AS8:BI9)</f>
        <v>大阪市○○○１２３４－５</v>
      </c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152"/>
    </row>
    <row r="9" spans="1:64">
      <c r="AN9" s="59"/>
      <c r="AO9" s="60"/>
      <c r="AP9" s="60"/>
      <c r="AQ9" s="60"/>
      <c r="AR9" s="60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152"/>
    </row>
    <row r="10" spans="1:64">
      <c r="AN10" s="59" t="s">
        <v>5</v>
      </c>
      <c r="AO10" s="60"/>
      <c r="AP10" s="60"/>
      <c r="AQ10" s="60"/>
      <c r="AR10" s="60"/>
      <c r="AS10" s="53" t="str">
        <f>IF('請求書(協力会社控) '!AS10="","",'請求書(協力会社控) '!AS10)</f>
        <v>〇○建設株式会社</v>
      </c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152"/>
    </row>
    <row r="11" spans="1:64">
      <c r="Z11" s="43" t="s">
        <v>8</v>
      </c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N11" s="59"/>
      <c r="AO11" s="60"/>
      <c r="AP11" s="60"/>
      <c r="AQ11" s="60"/>
      <c r="AR11" s="60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152"/>
    </row>
    <row r="12" spans="1:64" ht="13.8" thickBot="1"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N12" s="59"/>
      <c r="AO12" s="60"/>
      <c r="AP12" s="60"/>
      <c r="AQ12" s="60"/>
      <c r="AR12" s="60"/>
      <c r="AS12" s="53" t="str">
        <f>IF('請求書(協力会社控) '!AS12="","",'請求書(協力会社控) '!AS12)</f>
        <v>代表取締役　○○　太郎</v>
      </c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60" t="s">
        <v>35</v>
      </c>
      <c r="BI12" s="101"/>
    </row>
    <row r="13" spans="1:64" ht="13.8" thickBot="1">
      <c r="C13" s="56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69" t="s">
        <v>10</v>
      </c>
      <c r="Y13" s="70"/>
      <c r="Z13" s="70"/>
      <c r="AA13" s="70"/>
      <c r="AB13" s="70"/>
      <c r="AC13" s="70"/>
      <c r="AD13" s="70"/>
      <c r="AE13" s="70"/>
      <c r="AF13" s="107"/>
      <c r="AN13" s="59"/>
      <c r="AO13" s="60"/>
      <c r="AP13" s="60"/>
      <c r="AQ13" s="60"/>
      <c r="AR13" s="60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60"/>
      <c r="BI13" s="101"/>
    </row>
    <row r="14" spans="1:64" ht="13.8" thickBot="1">
      <c r="C14" s="50" t="s">
        <v>55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2"/>
      <c r="P14" s="56" t="s">
        <v>57</v>
      </c>
      <c r="Q14" s="57"/>
      <c r="R14" s="57"/>
      <c r="S14" s="57"/>
      <c r="T14" s="57"/>
      <c r="U14" s="57"/>
      <c r="V14" s="57"/>
      <c r="W14" s="58"/>
      <c r="X14" s="108"/>
      <c r="Y14" s="109"/>
      <c r="Z14" s="109"/>
      <c r="AA14" s="109"/>
      <c r="AB14" s="109"/>
      <c r="AC14" s="109"/>
      <c r="AD14" s="109"/>
      <c r="AE14" s="109"/>
      <c r="AF14" s="110"/>
      <c r="AL14" s="4"/>
      <c r="AN14" s="59"/>
      <c r="AO14" s="60"/>
      <c r="AP14" s="60"/>
      <c r="AQ14" s="60"/>
      <c r="AR14" s="60"/>
      <c r="AS14" s="53" t="str">
        <f>IF('請求書(協力会社控) '!AS14="","",'請求書(協力会社控) '!AS14)</f>
        <v/>
      </c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152"/>
    </row>
    <row r="15" spans="1:64">
      <c r="C15" s="242" t="str">
        <f>IF('請求書(協力会社控) '!C15="","",+'請求書(協力会社控) '!C15)</f>
        <v/>
      </c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4"/>
      <c r="P15" s="202">
        <f>IF('請求書(協力会社控) '!P15="","",'請求書(協力会社控) '!P15)</f>
        <v>0</v>
      </c>
      <c r="Q15" s="203"/>
      <c r="R15" s="203"/>
      <c r="S15" s="203"/>
      <c r="T15" s="203"/>
      <c r="U15" s="203"/>
      <c r="V15" s="203"/>
      <c r="W15" s="204"/>
      <c r="X15" s="174" t="str">
        <f>IF('請求書(協力会社控) '!X15="","",'請求書(協力会社控) '!X15)</f>
        <v>注文金額（税別）</v>
      </c>
      <c r="Y15" s="175"/>
      <c r="Z15" s="175"/>
      <c r="AA15" s="175"/>
      <c r="AB15" s="175"/>
      <c r="AC15" s="175"/>
      <c r="AD15" s="175"/>
      <c r="AE15" s="175"/>
      <c r="AF15" s="176"/>
      <c r="AL15" s="4"/>
      <c r="AN15" s="59"/>
      <c r="AO15" s="60"/>
      <c r="AP15" s="60"/>
      <c r="AQ15" s="60"/>
      <c r="AR15" s="60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152"/>
    </row>
    <row r="16" spans="1:64">
      <c r="C16" s="180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2"/>
      <c r="P16" s="189"/>
      <c r="Q16" s="190"/>
      <c r="R16" s="190"/>
      <c r="S16" s="190"/>
      <c r="T16" s="190"/>
      <c r="U16" s="190"/>
      <c r="V16" s="190"/>
      <c r="W16" s="191"/>
      <c r="X16" s="177"/>
      <c r="Y16" s="178"/>
      <c r="Z16" s="178"/>
      <c r="AA16" s="178"/>
      <c r="AB16" s="178"/>
      <c r="AC16" s="178"/>
      <c r="AD16" s="178"/>
      <c r="AE16" s="178"/>
      <c r="AF16" s="179"/>
      <c r="AN16" s="59" t="s">
        <v>50</v>
      </c>
      <c r="AO16" s="60"/>
      <c r="AP16" s="60"/>
      <c r="AQ16" s="60"/>
      <c r="AR16" s="60"/>
      <c r="AS16" s="53" t="str">
        <f>IF('請求書(協力会社控) '!AS16="","",'請求書(協力会社控) '!AS16)</f>
        <v>０６－１２３４－５６７８</v>
      </c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152"/>
    </row>
    <row r="17" spans="3:63" ht="13.8" thickBot="1">
      <c r="C17" s="180" t="str">
        <f>IF('請求書(協力会社控) '!C17="","",+'請求書(協力会社控) '!C17)</f>
        <v/>
      </c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2"/>
      <c r="P17" s="189">
        <f>IF('請求書(協力会社控) '!P17="","",'請求書(協力会社控) '!P17)</f>
        <v>0</v>
      </c>
      <c r="Q17" s="190"/>
      <c r="R17" s="190"/>
      <c r="S17" s="190"/>
      <c r="T17" s="190"/>
      <c r="U17" s="190"/>
      <c r="V17" s="190"/>
      <c r="W17" s="191"/>
      <c r="X17" s="174" t="str">
        <f>IF('請求書(協力会社控) '!X17="","",'請求書(協力会社控) '!X17)</f>
        <v>既収額（税別）</v>
      </c>
      <c r="Y17" s="175"/>
      <c r="Z17" s="175"/>
      <c r="AA17" s="175"/>
      <c r="AB17" s="175"/>
      <c r="AC17" s="175"/>
      <c r="AD17" s="175"/>
      <c r="AE17" s="175"/>
      <c r="AF17" s="176"/>
      <c r="AJ17" s="4"/>
      <c r="AK17" s="4"/>
      <c r="AN17" s="50" t="s">
        <v>49</v>
      </c>
      <c r="AO17" s="51"/>
      <c r="AP17" s="51"/>
      <c r="AQ17" s="51"/>
      <c r="AR17" s="51"/>
      <c r="AS17" s="192" t="str">
        <f>IF('請求書(協力会社控) '!AS17="","",'請求書(協力会社控) '!AS17)</f>
        <v>０６－１２３４－１２３４</v>
      </c>
      <c r="AT17" s="192"/>
      <c r="AU17" s="192"/>
      <c r="AV17" s="53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3"/>
    </row>
    <row r="18" spans="3:63"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2"/>
      <c r="P18" s="189"/>
      <c r="Q18" s="190"/>
      <c r="R18" s="190"/>
      <c r="S18" s="190"/>
      <c r="T18" s="190"/>
      <c r="U18" s="190"/>
      <c r="V18" s="190"/>
      <c r="W18" s="191"/>
      <c r="X18" s="177"/>
      <c r="Y18" s="178"/>
      <c r="Z18" s="178"/>
      <c r="AA18" s="178"/>
      <c r="AB18" s="178"/>
      <c r="AC18" s="178"/>
      <c r="AD18" s="178"/>
      <c r="AE18" s="178"/>
      <c r="AF18" s="179"/>
      <c r="AV18" s="2"/>
    </row>
    <row r="19" spans="3:63" ht="13.5" customHeight="1">
      <c r="C19" s="180" t="str">
        <f>IF('請求書(協力会社控) '!C19="","",+'請求書(協力会社控) '!C19)</f>
        <v>別紙請求明細書記載分</v>
      </c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2"/>
      <c r="P19" s="189">
        <f>IF('請求書(協力会社控) '!P19="","",'請求書(協力会社控) '!P19)</f>
        <v>1500000</v>
      </c>
      <c r="Q19" s="190"/>
      <c r="R19" s="190"/>
      <c r="S19" s="190"/>
      <c r="T19" s="190"/>
      <c r="U19" s="190"/>
      <c r="V19" s="190"/>
      <c r="W19" s="191"/>
      <c r="X19" s="174" t="str">
        <f>IF('請求書(協力会社控) '!X19="","",'請求書(協力会社控) '!X19)</f>
        <v>今回請求額（税別）</v>
      </c>
      <c r="Y19" s="175"/>
      <c r="Z19" s="175"/>
      <c r="AA19" s="175"/>
      <c r="AB19" s="175"/>
      <c r="AC19" s="175"/>
      <c r="AD19" s="175"/>
      <c r="AE19" s="175"/>
      <c r="AF19" s="176"/>
    </row>
    <row r="20" spans="3:63" ht="13.5" customHeight="1">
      <c r="C20" s="180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2"/>
      <c r="P20" s="189"/>
      <c r="Q20" s="190"/>
      <c r="R20" s="190"/>
      <c r="S20" s="190"/>
      <c r="T20" s="190"/>
      <c r="U20" s="190"/>
      <c r="V20" s="190"/>
      <c r="W20" s="191"/>
      <c r="X20" s="177"/>
      <c r="Y20" s="178"/>
      <c r="Z20" s="178"/>
      <c r="AA20" s="178"/>
      <c r="AB20" s="178"/>
      <c r="AC20" s="178"/>
      <c r="AD20" s="178"/>
      <c r="AE20" s="178"/>
      <c r="AF20" s="179"/>
    </row>
    <row r="21" spans="3:63" ht="13.5" customHeight="1">
      <c r="C21" s="180" t="str">
        <f>IF('請求書(協力会社控) '!C21="","",+'請求書(協力会社控) '!C21)</f>
        <v/>
      </c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2"/>
      <c r="P21" s="189">
        <f>IF('請求書(協力会社控) '!P21="","",'請求書(協力会社控) '!P21)</f>
        <v>0</v>
      </c>
      <c r="Q21" s="190"/>
      <c r="R21" s="190"/>
      <c r="S21" s="190"/>
      <c r="T21" s="190"/>
      <c r="U21" s="190"/>
      <c r="V21" s="190"/>
      <c r="W21" s="191"/>
      <c r="X21" s="174" t="str">
        <f>IF('請求書(協力会社控) '!X21="","",'請求書(協力会社控) '!X21)</f>
        <v>今回消費税額（非課税）</v>
      </c>
      <c r="Y21" s="175"/>
      <c r="Z21" s="175"/>
      <c r="AA21" s="175"/>
      <c r="AB21" s="175"/>
      <c r="AC21" s="175"/>
      <c r="AD21" s="175"/>
      <c r="AE21" s="175"/>
      <c r="AF21" s="176"/>
    </row>
    <row r="22" spans="3:63" ht="13.5" customHeight="1">
      <c r="C22" s="180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2"/>
      <c r="P22" s="189"/>
      <c r="Q22" s="190"/>
      <c r="R22" s="190"/>
      <c r="S22" s="190"/>
      <c r="T22" s="190"/>
      <c r="U22" s="190"/>
      <c r="V22" s="190"/>
      <c r="W22" s="191"/>
      <c r="X22" s="177"/>
      <c r="Y22" s="178"/>
      <c r="Z22" s="178"/>
      <c r="AA22" s="178"/>
      <c r="AB22" s="178"/>
      <c r="AC22" s="178"/>
      <c r="AD22" s="178"/>
      <c r="AE22" s="178"/>
      <c r="AF22" s="179"/>
    </row>
    <row r="23" spans="3:63" ht="13.5" customHeight="1">
      <c r="C23" s="180" t="str">
        <f>IF('請求書(協力会社控) '!C23="","",+'請求書(協力会社控) '!C23)</f>
        <v/>
      </c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2"/>
      <c r="P23" s="189">
        <f>IF('請求書(協力会社控) '!P23="","",'請求書(協力会社控) '!P23)</f>
        <v>1500000</v>
      </c>
      <c r="Q23" s="190"/>
      <c r="R23" s="190"/>
      <c r="S23" s="190"/>
      <c r="T23" s="190"/>
      <c r="U23" s="190"/>
      <c r="V23" s="190"/>
      <c r="W23" s="191"/>
      <c r="X23" s="174" t="str">
        <f>IF('請求書(協力会社控) '!X23="","",'請求書(協力会社控) '!X23)</f>
        <v>今回請求総合計額</v>
      </c>
      <c r="Y23" s="175"/>
      <c r="Z23" s="175"/>
      <c r="AA23" s="175"/>
      <c r="AB23" s="175"/>
      <c r="AC23" s="175"/>
      <c r="AD23" s="175"/>
      <c r="AE23" s="175"/>
      <c r="AF23" s="176"/>
    </row>
    <row r="24" spans="3:63" ht="13.5" customHeight="1">
      <c r="C24" s="180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2"/>
      <c r="P24" s="189"/>
      <c r="Q24" s="190"/>
      <c r="R24" s="190"/>
      <c r="S24" s="190"/>
      <c r="T24" s="190"/>
      <c r="U24" s="190"/>
      <c r="V24" s="190"/>
      <c r="W24" s="191"/>
      <c r="X24" s="177"/>
      <c r="Y24" s="178"/>
      <c r="Z24" s="178"/>
      <c r="AA24" s="178"/>
      <c r="AB24" s="178"/>
      <c r="AC24" s="178"/>
      <c r="AD24" s="178"/>
      <c r="AE24" s="178"/>
      <c r="AF24" s="179"/>
    </row>
    <row r="25" spans="3:63" ht="13.5" customHeight="1">
      <c r="C25" s="183" t="str">
        <f>IF('請求書(協力会社控) '!C25="","",+'請求書(協力会社控) '!C25)</f>
        <v/>
      </c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5"/>
      <c r="P25" s="194">
        <f>IF('請求書(協力会社控) '!P25="","",'請求書(協力会社控) '!P25)</f>
        <v>0</v>
      </c>
      <c r="Q25" s="195"/>
      <c r="R25" s="195"/>
      <c r="S25" s="195"/>
      <c r="T25" s="195"/>
      <c r="U25" s="195"/>
      <c r="V25" s="195"/>
      <c r="W25" s="196"/>
      <c r="X25" s="161" t="str">
        <f>IF('請求書(協力会社控) '!X25="","",'請求書(協力会社控) '!X25)</f>
        <v>未収金（税別）</v>
      </c>
      <c r="Y25" s="162"/>
      <c r="Z25" s="162"/>
      <c r="AA25" s="162"/>
      <c r="AB25" s="162"/>
      <c r="AC25" s="162"/>
      <c r="AD25" s="162"/>
      <c r="AE25" s="162"/>
      <c r="AF25" s="163"/>
    </row>
    <row r="26" spans="3:63" ht="13.5" customHeight="1" thickBot="1">
      <c r="C26" s="186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8"/>
      <c r="P26" s="197"/>
      <c r="Q26" s="198"/>
      <c r="R26" s="198"/>
      <c r="S26" s="198"/>
      <c r="T26" s="198"/>
      <c r="U26" s="198"/>
      <c r="V26" s="198"/>
      <c r="W26" s="199"/>
      <c r="X26" s="164"/>
      <c r="Y26" s="165"/>
      <c r="Z26" s="165"/>
      <c r="AA26" s="165"/>
      <c r="AB26" s="165"/>
      <c r="AC26" s="165"/>
      <c r="AD26" s="165"/>
      <c r="AE26" s="165"/>
      <c r="AF26" s="166"/>
    </row>
    <row r="27" spans="3:63" ht="13.5" customHeight="1"/>
    <row r="28" spans="3:63" ht="13.5" customHeight="1">
      <c r="C28" s="39"/>
      <c r="D28" s="39"/>
      <c r="E28" s="39"/>
      <c r="F28" s="39"/>
      <c r="G28" s="39"/>
      <c r="H28" s="39"/>
      <c r="I28" s="60" t="s">
        <v>68</v>
      </c>
      <c r="J28" s="60"/>
      <c r="K28" s="60"/>
      <c r="L28" s="60"/>
      <c r="M28" s="60"/>
      <c r="N28" s="60"/>
      <c r="O28" s="60"/>
      <c r="P28" s="60"/>
      <c r="Q28" s="60"/>
      <c r="R28" s="6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0"/>
      <c r="AD28" s="40"/>
      <c r="AE28" s="40"/>
      <c r="AF28" s="40"/>
      <c r="AG28" s="40"/>
      <c r="AH28" s="40"/>
      <c r="AI28" s="40"/>
      <c r="AJ28" s="40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</row>
    <row r="29" spans="3:63" ht="13.5" customHeight="1" thickBot="1">
      <c r="C29" s="38"/>
      <c r="D29" s="38"/>
      <c r="E29" s="38"/>
      <c r="F29" s="38"/>
      <c r="G29" s="38"/>
      <c r="H29" s="38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</row>
    <row r="30" spans="3:63" ht="14.25" customHeight="1">
      <c r="C30" s="211" t="s">
        <v>66</v>
      </c>
      <c r="D30" s="212"/>
      <c r="E30" s="212"/>
      <c r="F30" s="215"/>
      <c r="G30" s="216"/>
      <c r="H30" s="216"/>
      <c r="I30" s="216"/>
      <c r="J30" s="224" t="s">
        <v>7</v>
      </c>
      <c r="K30" s="221"/>
      <c r="L30" s="221"/>
      <c r="M30" s="221"/>
      <c r="N30" s="221"/>
      <c r="O30" s="224" t="s">
        <v>7</v>
      </c>
      <c r="P30" s="227"/>
      <c r="Q30" s="228"/>
      <c r="S30" s="211" t="s">
        <v>67</v>
      </c>
      <c r="T30" s="212"/>
      <c r="U30" s="212"/>
      <c r="V30" s="212"/>
      <c r="W30" s="233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5"/>
    </row>
    <row r="31" spans="3:63" ht="13.5" customHeight="1">
      <c r="C31" s="213"/>
      <c r="D31" s="53"/>
      <c r="E31" s="53"/>
      <c r="F31" s="217"/>
      <c r="G31" s="218"/>
      <c r="H31" s="218"/>
      <c r="I31" s="218"/>
      <c r="J31" s="225"/>
      <c r="K31" s="222"/>
      <c r="L31" s="222"/>
      <c r="M31" s="222"/>
      <c r="N31" s="222"/>
      <c r="O31" s="225"/>
      <c r="P31" s="229"/>
      <c r="Q31" s="230"/>
      <c r="S31" s="213"/>
      <c r="T31" s="53"/>
      <c r="U31" s="53"/>
      <c r="V31" s="53"/>
      <c r="W31" s="236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8"/>
      <c r="AM31" s="42"/>
    </row>
    <row r="32" spans="3:63" ht="13.05" customHeight="1" thickBot="1">
      <c r="C32" s="214"/>
      <c r="D32" s="192"/>
      <c r="E32" s="192"/>
      <c r="F32" s="219"/>
      <c r="G32" s="220"/>
      <c r="H32" s="220"/>
      <c r="I32" s="220"/>
      <c r="J32" s="226"/>
      <c r="K32" s="223"/>
      <c r="L32" s="223"/>
      <c r="M32" s="223"/>
      <c r="N32" s="223"/>
      <c r="O32" s="226"/>
      <c r="P32" s="231"/>
      <c r="Q32" s="232"/>
      <c r="S32" s="214"/>
      <c r="T32" s="192"/>
      <c r="U32" s="192"/>
      <c r="V32" s="192"/>
      <c r="W32" s="239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1"/>
    </row>
    <row r="33" spans="3:63" ht="13.8" customHeight="1" thickBot="1"/>
    <row r="34" spans="3:63">
      <c r="AH34" s="16" t="s">
        <v>48</v>
      </c>
      <c r="AI34" s="17"/>
      <c r="AJ34" s="17"/>
      <c r="AK34" s="17"/>
      <c r="AL34" s="17"/>
      <c r="AM34" s="205" t="s">
        <v>25</v>
      </c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7"/>
    </row>
    <row r="35" spans="3:63" ht="13.8" thickBot="1">
      <c r="AH35" s="18"/>
      <c r="AI35" s="19"/>
      <c r="AJ35" s="19"/>
      <c r="AK35" s="19"/>
      <c r="AL35" s="20"/>
      <c r="AM35" s="21" t="s">
        <v>64</v>
      </c>
      <c r="AN35" s="22"/>
      <c r="AO35" s="22"/>
      <c r="AP35" s="22"/>
      <c r="AQ35" s="22"/>
      <c r="AR35" s="22"/>
      <c r="AS35" s="22"/>
      <c r="AT35" s="22"/>
      <c r="AU35" s="22"/>
      <c r="AV35" s="22"/>
      <c r="AW35" s="208" t="s">
        <v>69</v>
      </c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10"/>
    </row>
    <row r="36" spans="3:63">
      <c r="C36" s="167" t="s">
        <v>23</v>
      </c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9"/>
      <c r="AH36" s="23"/>
      <c r="AI36" s="24"/>
      <c r="AJ36" s="24"/>
      <c r="AK36" s="24"/>
      <c r="AL36" s="15"/>
      <c r="AM36" s="25"/>
      <c r="AN36" s="14"/>
      <c r="AO36" s="14"/>
      <c r="AP36" s="14"/>
      <c r="AQ36" s="15"/>
      <c r="AR36" s="14"/>
      <c r="AS36" s="14"/>
      <c r="AT36" s="14"/>
      <c r="AU36" s="14"/>
      <c r="AV36" s="14"/>
      <c r="AW36" s="26"/>
      <c r="AX36" s="24"/>
      <c r="AY36" s="24"/>
      <c r="AZ36" s="24"/>
      <c r="BA36" s="27"/>
      <c r="BB36" s="26"/>
      <c r="BC36" s="24"/>
      <c r="BD36" s="24"/>
      <c r="BE36" s="24"/>
      <c r="BF36" s="27"/>
      <c r="BG36" s="25"/>
      <c r="BH36" s="14"/>
      <c r="BI36" s="14"/>
      <c r="BJ36" s="14"/>
      <c r="BK36" s="28"/>
    </row>
    <row r="37" spans="3:63">
      <c r="C37" s="157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70"/>
      <c r="AH37" s="29"/>
      <c r="AL37" s="13"/>
      <c r="AM37" s="30"/>
      <c r="AN37" s="4"/>
      <c r="AO37" s="4"/>
      <c r="AP37" s="4"/>
      <c r="AQ37" s="13"/>
      <c r="AR37" s="4"/>
      <c r="AS37" s="4"/>
      <c r="AT37" s="4"/>
      <c r="AU37" s="4"/>
      <c r="AV37" s="4"/>
      <c r="AW37" s="31"/>
      <c r="BA37" s="32"/>
      <c r="BB37" s="31"/>
      <c r="BF37" s="32"/>
      <c r="BG37" s="30"/>
      <c r="BH37" s="4"/>
      <c r="BI37" s="4"/>
      <c r="BJ37" s="4"/>
      <c r="BK37" s="11"/>
    </row>
    <row r="38" spans="3:63">
      <c r="C38" s="157" t="s">
        <v>24</v>
      </c>
      <c r="D38" s="158"/>
      <c r="E38" s="158"/>
      <c r="F38" s="158"/>
      <c r="G38" s="63"/>
      <c r="H38" s="63"/>
      <c r="I38" s="63" t="s">
        <v>32</v>
      </c>
      <c r="J38" s="63"/>
      <c r="K38" s="63"/>
      <c r="L38" s="63" t="s">
        <v>33</v>
      </c>
      <c r="M38" s="63"/>
      <c r="N38" s="63"/>
      <c r="O38" s="172" t="s">
        <v>34</v>
      </c>
      <c r="AH38" s="29"/>
      <c r="AL38" s="13"/>
      <c r="AM38" s="30"/>
      <c r="AN38" s="4"/>
      <c r="AO38" s="4"/>
      <c r="AP38" s="4"/>
      <c r="AQ38" s="13"/>
      <c r="AR38" s="4"/>
      <c r="AS38" s="4"/>
      <c r="AT38" s="4"/>
      <c r="AU38" s="4"/>
      <c r="AV38" s="4"/>
      <c r="AW38" s="31"/>
      <c r="BA38" s="32"/>
      <c r="BB38" s="31"/>
      <c r="BF38" s="32"/>
      <c r="BG38" s="30"/>
      <c r="BH38" s="4"/>
      <c r="BI38" s="4"/>
      <c r="BJ38" s="4"/>
      <c r="BK38" s="11"/>
    </row>
    <row r="39" spans="3:63" ht="13.8" thickBot="1">
      <c r="C39" s="159"/>
      <c r="D39" s="160"/>
      <c r="E39" s="160"/>
      <c r="F39" s="160"/>
      <c r="G39" s="171"/>
      <c r="H39" s="171"/>
      <c r="I39" s="171"/>
      <c r="J39" s="171"/>
      <c r="K39" s="171"/>
      <c r="L39" s="171"/>
      <c r="M39" s="171"/>
      <c r="N39" s="171"/>
      <c r="O39" s="173"/>
      <c r="AH39" s="33"/>
      <c r="AI39" s="34"/>
      <c r="AJ39" s="34"/>
      <c r="AK39" s="34"/>
      <c r="AL39" s="10"/>
      <c r="AM39" s="12"/>
      <c r="AN39" s="8"/>
      <c r="AO39" s="8"/>
      <c r="AP39" s="8"/>
      <c r="AQ39" s="10"/>
      <c r="AR39" s="8"/>
      <c r="AS39" s="8"/>
      <c r="AT39" s="8"/>
      <c r="AU39" s="8"/>
      <c r="AV39" s="8"/>
      <c r="AW39" s="35"/>
      <c r="AX39" s="34"/>
      <c r="AY39" s="34"/>
      <c r="AZ39" s="34"/>
      <c r="BA39" s="36"/>
      <c r="BB39" s="35"/>
      <c r="BC39" s="34"/>
      <c r="BD39" s="34"/>
      <c r="BE39" s="34"/>
      <c r="BF39" s="36"/>
      <c r="BG39" s="12"/>
      <c r="BH39" s="8"/>
      <c r="BI39" s="8"/>
      <c r="BJ39" s="8"/>
      <c r="BK39" s="37"/>
    </row>
  </sheetData>
  <sheetProtection algorithmName="SHA-512" hashValue="6hTvDkCueDKOlXwh+xFx+XTjBVKyaRQ9+KLxsB8DVhkGAHINc8duBbZ1V9fqV2gpkrnRCIljWvuuz5fht6ESRw==" saltValue="8/ZR3Od7S/DcnbTQU45UHQ==" spinCount="100000" sheet="1" selectLockedCells="1"/>
  <mergeCells count="70">
    <mergeCell ref="AW35:BK35"/>
    <mergeCell ref="C6:V7"/>
    <mergeCell ref="C30:E32"/>
    <mergeCell ref="F30:I32"/>
    <mergeCell ref="K30:N32"/>
    <mergeCell ref="J30:J32"/>
    <mergeCell ref="O30:O32"/>
    <mergeCell ref="P30:Q32"/>
    <mergeCell ref="S30:V32"/>
    <mergeCell ref="W30:AK32"/>
    <mergeCell ref="C19:O20"/>
    <mergeCell ref="X19:AF20"/>
    <mergeCell ref="C21:O22"/>
    <mergeCell ref="C15:O16"/>
    <mergeCell ref="AS14:BI14"/>
    <mergeCell ref="AN14:AR14"/>
    <mergeCell ref="AM34:BK34"/>
    <mergeCell ref="X17:AF18"/>
    <mergeCell ref="X15:AF16"/>
    <mergeCell ref="AN15:AR15"/>
    <mergeCell ref="AS16:BI16"/>
    <mergeCell ref="P23:W24"/>
    <mergeCell ref="P25:W26"/>
    <mergeCell ref="AI6:AK7"/>
    <mergeCell ref="P14:W14"/>
    <mergeCell ref="P15:W16"/>
    <mergeCell ref="P17:W18"/>
    <mergeCell ref="X21:AF22"/>
    <mergeCell ref="P21:W22"/>
    <mergeCell ref="AS12:BG13"/>
    <mergeCell ref="AS17:BI17"/>
    <mergeCell ref="C13:W13"/>
    <mergeCell ref="BH12:BI13"/>
    <mergeCell ref="AN10:AR13"/>
    <mergeCell ref="C14:O14"/>
    <mergeCell ref="AS15:BI15"/>
    <mergeCell ref="AN16:AR16"/>
    <mergeCell ref="C17:O18"/>
    <mergeCell ref="AN17:AR17"/>
    <mergeCell ref="C38:F39"/>
    <mergeCell ref="Z11:AK12"/>
    <mergeCell ref="X25:AF26"/>
    <mergeCell ref="C36:O37"/>
    <mergeCell ref="X13:AF14"/>
    <mergeCell ref="G38:H39"/>
    <mergeCell ref="I38:I39"/>
    <mergeCell ref="O38:O39"/>
    <mergeCell ref="J38:K39"/>
    <mergeCell ref="L38:L39"/>
    <mergeCell ref="M38:N39"/>
    <mergeCell ref="X23:AF24"/>
    <mergeCell ref="C23:O24"/>
    <mergeCell ref="I28:R29"/>
    <mergeCell ref="C25:O26"/>
    <mergeCell ref="P19:W20"/>
    <mergeCell ref="AS4:BI5"/>
    <mergeCell ref="Y6:AA7"/>
    <mergeCell ref="AS10:BI11"/>
    <mergeCell ref="AH6:AH7"/>
    <mergeCell ref="AB6:AB7"/>
    <mergeCell ref="AC6:AD7"/>
    <mergeCell ref="AN6:AR7"/>
    <mergeCell ref="AN8:AR9"/>
    <mergeCell ref="AF6:AG7"/>
    <mergeCell ref="AE6:AE7"/>
    <mergeCell ref="AS8:BI9"/>
    <mergeCell ref="AN4:AR5"/>
    <mergeCell ref="Z3:AK4"/>
    <mergeCell ref="AT6:AV7"/>
    <mergeCell ref="AX6:AZ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8" orientation="landscape" r:id="rId1"/>
  <headerFooter>
    <oddFooter>&amp;R2023/09/15　改訂版</oddFooter>
  </headerFooter>
  <ignoredErrors>
    <ignoredError sqref="AS9:BI9 AT7:AZ7 AB7:AK7 AB6 AT8:BI8 AS11:BI11 AT10:BI10 AS13:BI13 AT12:BI12 AD6:AE6 AG6:AH6 AJ6:AK6 AU6:AZ6 AJ16:AK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615AC-BC1B-4CC2-8FC0-C979E60DA660}">
  <dimension ref="A1:BL38"/>
  <sheetViews>
    <sheetView zoomScaleNormal="100" workbookViewId="0">
      <selection activeCell="AN23" sqref="AN23:AQ24"/>
    </sheetView>
  </sheetViews>
  <sheetFormatPr defaultColWidth="2.21875" defaultRowHeight="13.2"/>
  <cols>
    <col min="44" max="44" width="2.21875" customWidth="1"/>
  </cols>
  <sheetData>
    <row r="1" spans="1:64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6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13.5" customHeight="1" thickBot="1">
      <c r="Z3" s="61" t="s">
        <v>27</v>
      </c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</row>
    <row r="4" spans="1:64" ht="13.8" thickBot="1"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N4" s="69" t="str">
        <f>IF('請求書(協力会社控) '!AN4="登録番号","登録番号","")</f>
        <v>登録番号</v>
      </c>
      <c r="AO4" s="70"/>
      <c r="AP4" s="70"/>
      <c r="AQ4" s="70"/>
      <c r="AR4" s="70"/>
      <c r="AS4" s="144">
        <f>IF('請求書(協力会社控) '!AS4="","",'請求書(協力会社控) '!AS4)</f>
        <v>0</v>
      </c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6"/>
    </row>
    <row r="5" spans="1:64" ht="14.4" thickTop="1" thickBot="1">
      <c r="AN5" s="50"/>
      <c r="AO5" s="51"/>
      <c r="AP5" s="51"/>
      <c r="AQ5" s="51"/>
      <c r="AR5" s="51"/>
      <c r="AS5" s="147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9"/>
    </row>
    <row r="6" spans="1:64" ht="13.5" customHeight="1">
      <c r="C6" s="71" t="str">
        <f>+'請求書(協力会社控) '!C6:V7</f>
        <v>ﾀｲﾖｰ建設株式会社　　御 中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1"/>
      <c r="X6" s="1"/>
      <c r="Y6" s="150">
        <f>IF('請求書(協力会社控) '!Y6:AB7="","",'請求書(協力会社控) '!Y6:AB7)</f>
        <v>2023</v>
      </c>
      <c r="Z6" s="150"/>
      <c r="AA6" s="150"/>
      <c r="AB6" s="63" t="s">
        <v>32</v>
      </c>
      <c r="AC6" s="150">
        <f>IF('請求書(協力会社控) '!AC6:AD7="","",'請求書(協力会社控) '!AC6:AD7)</f>
        <v>10</v>
      </c>
      <c r="AD6" s="150"/>
      <c r="AE6" s="63" t="s">
        <v>33</v>
      </c>
      <c r="AF6" s="150">
        <f>IF('請求書(協力会社控) '!AF6:AG7="","",'請求書(協力会社控) '!AF6:AG7)</f>
        <v>31</v>
      </c>
      <c r="AG6" s="150"/>
      <c r="AH6" s="63" t="s">
        <v>34</v>
      </c>
      <c r="AI6" s="200">
        <f>IF('請求書(協力会社控) '!AI6:AK7="","",'請求書(協力会社控) '!AI6:AK7)</f>
        <v>10</v>
      </c>
      <c r="AJ6" s="200"/>
      <c r="AK6" s="200"/>
      <c r="AN6" s="69" t="s">
        <v>2</v>
      </c>
      <c r="AO6" s="70"/>
      <c r="AP6" s="70"/>
      <c r="AQ6" s="70"/>
      <c r="AR6" s="70"/>
      <c r="AS6" s="2"/>
      <c r="AT6" s="153">
        <f>IF('請求書(協力会社控) '!AT6,'請求書(協力会社控) '!AT6," ")</f>
        <v>123</v>
      </c>
      <c r="AU6" s="153"/>
      <c r="AV6" s="153"/>
      <c r="AW6" s="2"/>
      <c r="AX6" s="155">
        <f>IF('請求書(協力会社控) '!AX6,'請求書(協力会社控) '!AX6," ")</f>
        <v>45</v>
      </c>
      <c r="AY6" s="155"/>
      <c r="AZ6" s="155"/>
      <c r="BA6" s="2"/>
      <c r="BB6" s="2"/>
      <c r="BC6" s="2"/>
      <c r="BD6" s="2"/>
      <c r="BE6" s="2"/>
      <c r="BF6" s="2"/>
      <c r="BG6" s="2"/>
      <c r="BH6" s="2"/>
      <c r="BI6" s="3"/>
    </row>
    <row r="7" spans="1:64" ht="13.5" customHeight="1"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1"/>
      <c r="X7" s="1"/>
      <c r="Y7" s="151"/>
      <c r="Z7" s="151"/>
      <c r="AA7" s="151"/>
      <c r="AB7" s="64"/>
      <c r="AC7" s="151"/>
      <c r="AD7" s="151"/>
      <c r="AE7" s="64"/>
      <c r="AF7" s="151"/>
      <c r="AG7" s="151"/>
      <c r="AH7" s="64"/>
      <c r="AI7" s="201"/>
      <c r="AJ7" s="201"/>
      <c r="AK7" s="201"/>
      <c r="AN7" s="59"/>
      <c r="AO7" s="60"/>
      <c r="AP7" s="60"/>
      <c r="AQ7" s="60"/>
      <c r="AR7" s="60"/>
      <c r="AS7" t="s">
        <v>3</v>
      </c>
      <c r="AT7" s="154"/>
      <c r="AU7" s="154"/>
      <c r="AV7" s="154"/>
      <c r="AW7" s="4" t="s">
        <v>7</v>
      </c>
      <c r="AX7" s="156"/>
      <c r="AY7" s="156"/>
      <c r="AZ7" s="156"/>
      <c r="BI7" s="5"/>
    </row>
    <row r="8" spans="1:64">
      <c r="AN8" s="59" t="s">
        <v>4</v>
      </c>
      <c r="AO8" s="60"/>
      <c r="AP8" s="60"/>
      <c r="AQ8" s="60"/>
      <c r="AR8" s="60"/>
      <c r="AS8" s="53" t="str">
        <f>IF('請求書(協力会社控) '!AS8="","",'請求書(協力会社控) '!AS8)</f>
        <v>大阪市○○○１２３４－５</v>
      </c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152"/>
    </row>
    <row r="9" spans="1:64">
      <c r="AN9" s="59"/>
      <c r="AO9" s="60"/>
      <c r="AP9" s="60"/>
      <c r="AQ9" s="60"/>
      <c r="AR9" s="60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152"/>
    </row>
    <row r="10" spans="1:64">
      <c r="AN10" s="59" t="s">
        <v>5</v>
      </c>
      <c r="AO10" s="60"/>
      <c r="AP10" s="60"/>
      <c r="AQ10" s="60"/>
      <c r="AR10" s="60"/>
      <c r="AS10" s="53" t="str">
        <f>IF('請求書(協力会社控) '!AS10="","",'請求書(協力会社控) '!AS10)</f>
        <v>〇○建設株式会社</v>
      </c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152"/>
    </row>
    <row r="11" spans="1:64">
      <c r="Z11" s="43" t="s">
        <v>8</v>
      </c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N11" s="59"/>
      <c r="AO11" s="60"/>
      <c r="AP11" s="60"/>
      <c r="AQ11" s="60"/>
      <c r="AR11" s="60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152"/>
    </row>
    <row r="12" spans="1:64"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N12" s="59"/>
      <c r="AO12" s="60"/>
      <c r="AP12" s="60"/>
      <c r="AQ12" s="60"/>
      <c r="AR12" s="60"/>
      <c r="AS12" s="53" t="str">
        <f>IF('請求書(協力会社控) '!AS12="","",'請求書(協力会社控) '!AS12)</f>
        <v>代表取締役　○○　太郎</v>
      </c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60"/>
      <c r="BI12" s="101"/>
    </row>
    <row r="13" spans="1:64">
      <c r="AN13" s="59"/>
      <c r="AO13" s="60"/>
      <c r="AP13" s="60"/>
      <c r="AQ13" s="60"/>
      <c r="AR13" s="60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60"/>
      <c r="BI13" s="101"/>
    </row>
    <row r="14" spans="1:64">
      <c r="AL14" s="4"/>
      <c r="AN14" s="59" t="s">
        <v>6</v>
      </c>
      <c r="AO14" s="60"/>
      <c r="AP14" s="60"/>
      <c r="AQ14" s="60"/>
      <c r="AR14" s="60"/>
      <c r="AS14" s="53" t="str">
        <f>IF('請求書(協力会社控) '!AS16="","",'請求書(協力会社控) '!AS16)</f>
        <v>０６－１２３４－５６７８</v>
      </c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152"/>
    </row>
    <row r="15" spans="1:64" ht="13.8" thickBot="1">
      <c r="AL15" s="4"/>
      <c r="AN15" s="50"/>
      <c r="AO15" s="51"/>
      <c r="AP15" s="51"/>
      <c r="AQ15" s="51"/>
      <c r="AR15" s="51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3"/>
    </row>
    <row r="16" spans="1:64" ht="13.8" thickBot="1"/>
    <row r="17" spans="3:61">
      <c r="C17" s="69" t="s">
        <v>28</v>
      </c>
      <c r="D17" s="246"/>
      <c r="E17" s="245" t="s">
        <v>37</v>
      </c>
      <c r="F17" s="246"/>
      <c r="G17" s="205" t="s">
        <v>36</v>
      </c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61"/>
    </row>
    <row r="18" spans="3:61" ht="13.8" thickBot="1">
      <c r="C18" s="50"/>
      <c r="D18" s="248"/>
      <c r="E18" s="247"/>
      <c r="F18" s="248"/>
      <c r="G18" s="262" t="s">
        <v>62</v>
      </c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98" t="s">
        <v>63</v>
      </c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70"/>
      <c r="AJ18" s="262" t="s">
        <v>43</v>
      </c>
      <c r="AK18" s="269"/>
      <c r="AL18" s="269"/>
      <c r="AM18" s="270"/>
      <c r="AN18" s="160" t="s">
        <v>29</v>
      </c>
      <c r="AO18" s="160"/>
      <c r="AP18" s="160"/>
      <c r="AQ18" s="160"/>
      <c r="AR18" s="262" t="s">
        <v>30</v>
      </c>
      <c r="AS18" s="269"/>
      <c r="AT18" s="269"/>
      <c r="AU18" s="269"/>
      <c r="AV18" s="269"/>
      <c r="AW18" s="270"/>
      <c r="AX18" s="262" t="s">
        <v>31</v>
      </c>
      <c r="AY18" s="269"/>
      <c r="AZ18" s="269"/>
      <c r="BA18" s="269"/>
      <c r="BB18" s="269"/>
      <c r="BC18" s="269"/>
      <c r="BD18" s="269"/>
      <c r="BE18" s="269"/>
      <c r="BF18" s="269"/>
      <c r="BG18" s="270"/>
      <c r="BH18" s="262" t="s">
        <v>44</v>
      </c>
      <c r="BI18" s="263"/>
    </row>
    <row r="19" spans="3:61" ht="13.5" customHeight="1">
      <c r="C19" s="253">
        <v>10</v>
      </c>
      <c r="D19" s="250"/>
      <c r="E19" s="249">
        <v>1</v>
      </c>
      <c r="F19" s="250"/>
      <c r="G19" s="299" t="s">
        <v>42</v>
      </c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5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6"/>
      <c r="AJ19" s="289" t="s">
        <v>45</v>
      </c>
      <c r="AK19" s="290"/>
      <c r="AL19" s="290"/>
      <c r="AM19" s="291"/>
      <c r="AN19" s="255">
        <v>50</v>
      </c>
      <c r="AO19" s="256"/>
      <c r="AP19" s="256"/>
      <c r="AQ19" s="257"/>
      <c r="AR19" s="280">
        <v>30000</v>
      </c>
      <c r="AS19" s="281"/>
      <c r="AT19" s="281"/>
      <c r="AU19" s="281"/>
      <c r="AV19" s="281"/>
      <c r="AW19" s="282"/>
      <c r="AX19" s="271">
        <f>+AN19*AR19</f>
        <v>1500000</v>
      </c>
      <c r="AY19" s="272"/>
      <c r="AZ19" s="272"/>
      <c r="BA19" s="272"/>
      <c r="BB19" s="272"/>
      <c r="BC19" s="272"/>
      <c r="BD19" s="272"/>
      <c r="BE19" s="272"/>
      <c r="BF19" s="272"/>
      <c r="BG19" s="273"/>
      <c r="BH19" s="264" t="s">
        <v>46</v>
      </c>
      <c r="BI19" s="265"/>
    </row>
    <row r="20" spans="3:61" ht="13.5" customHeight="1">
      <c r="C20" s="254"/>
      <c r="D20" s="252"/>
      <c r="E20" s="251"/>
      <c r="F20" s="252"/>
      <c r="G20" s="301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7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8"/>
      <c r="AJ20" s="292"/>
      <c r="AK20" s="293"/>
      <c r="AL20" s="293"/>
      <c r="AM20" s="294"/>
      <c r="AN20" s="258"/>
      <c r="AO20" s="259"/>
      <c r="AP20" s="259"/>
      <c r="AQ20" s="260"/>
      <c r="AR20" s="283"/>
      <c r="AS20" s="284"/>
      <c r="AT20" s="284"/>
      <c r="AU20" s="284"/>
      <c r="AV20" s="284"/>
      <c r="AW20" s="285"/>
      <c r="AX20" s="274"/>
      <c r="AY20" s="275"/>
      <c r="AZ20" s="275"/>
      <c r="BA20" s="275"/>
      <c r="BB20" s="275"/>
      <c r="BC20" s="275"/>
      <c r="BD20" s="275"/>
      <c r="BE20" s="275"/>
      <c r="BF20" s="275"/>
      <c r="BG20" s="276"/>
      <c r="BH20" s="266"/>
      <c r="BI20" s="267"/>
    </row>
    <row r="21" spans="3:61" ht="13.5" customHeight="1">
      <c r="C21" s="254"/>
      <c r="D21" s="252"/>
      <c r="E21" s="251"/>
      <c r="F21" s="252"/>
      <c r="G21" s="303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9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10"/>
      <c r="AJ21" s="295"/>
      <c r="AK21" s="296"/>
      <c r="AL21" s="296"/>
      <c r="AM21" s="297"/>
      <c r="AN21" s="311"/>
      <c r="AO21" s="312"/>
      <c r="AP21" s="312"/>
      <c r="AQ21" s="313"/>
      <c r="AR21" s="286"/>
      <c r="AS21" s="287"/>
      <c r="AT21" s="287"/>
      <c r="AU21" s="287"/>
      <c r="AV21" s="287"/>
      <c r="AW21" s="288"/>
      <c r="AX21" s="277"/>
      <c r="AY21" s="278"/>
      <c r="AZ21" s="278"/>
      <c r="BA21" s="278"/>
      <c r="BB21" s="278"/>
      <c r="BC21" s="278"/>
      <c r="BD21" s="278"/>
      <c r="BE21" s="278"/>
      <c r="BF21" s="278"/>
      <c r="BG21" s="279"/>
      <c r="BH21" s="268" t="s">
        <v>46</v>
      </c>
      <c r="BI21" s="267"/>
    </row>
    <row r="22" spans="3:61" ht="14.25" customHeight="1">
      <c r="C22" s="254"/>
      <c r="D22" s="252"/>
      <c r="E22" s="251"/>
      <c r="F22" s="252"/>
      <c r="G22" s="301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7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8"/>
      <c r="AJ22" s="295"/>
      <c r="AK22" s="296"/>
      <c r="AL22" s="296"/>
      <c r="AM22" s="297"/>
      <c r="AN22" s="314"/>
      <c r="AO22" s="315"/>
      <c r="AP22" s="315"/>
      <c r="AQ22" s="316"/>
      <c r="AR22" s="283"/>
      <c r="AS22" s="284"/>
      <c r="AT22" s="284"/>
      <c r="AU22" s="284"/>
      <c r="AV22" s="284"/>
      <c r="AW22" s="285"/>
      <c r="AX22" s="274"/>
      <c r="AY22" s="275"/>
      <c r="AZ22" s="275"/>
      <c r="BA22" s="275"/>
      <c r="BB22" s="275"/>
      <c r="BC22" s="275"/>
      <c r="BD22" s="275"/>
      <c r="BE22" s="275"/>
      <c r="BF22" s="275"/>
      <c r="BG22" s="276"/>
      <c r="BH22" s="266"/>
      <c r="BI22" s="267"/>
    </row>
    <row r="23" spans="3:61" ht="13.5" customHeight="1">
      <c r="C23" s="254"/>
      <c r="D23" s="252"/>
      <c r="E23" s="251"/>
      <c r="F23" s="252"/>
      <c r="G23" s="303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9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10"/>
      <c r="AJ23" s="295"/>
      <c r="AK23" s="296"/>
      <c r="AL23" s="296"/>
      <c r="AM23" s="297"/>
      <c r="AN23" s="311"/>
      <c r="AO23" s="312"/>
      <c r="AP23" s="312"/>
      <c r="AQ23" s="313"/>
      <c r="AR23" s="286"/>
      <c r="AS23" s="287"/>
      <c r="AT23" s="287"/>
      <c r="AU23" s="287"/>
      <c r="AV23" s="287"/>
      <c r="AW23" s="288"/>
      <c r="AX23" s="277"/>
      <c r="AY23" s="278"/>
      <c r="AZ23" s="278"/>
      <c r="BA23" s="278"/>
      <c r="BB23" s="278"/>
      <c r="BC23" s="278"/>
      <c r="BD23" s="278"/>
      <c r="BE23" s="278"/>
      <c r="BF23" s="278"/>
      <c r="BG23" s="279"/>
      <c r="BH23" s="268" t="s">
        <v>46</v>
      </c>
      <c r="BI23" s="267"/>
    </row>
    <row r="24" spans="3:61" ht="14.25" customHeight="1">
      <c r="C24" s="254"/>
      <c r="D24" s="252"/>
      <c r="E24" s="251"/>
      <c r="F24" s="252"/>
      <c r="G24" s="301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7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8"/>
      <c r="AJ24" s="295"/>
      <c r="AK24" s="296"/>
      <c r="AL24" s="296"/>
      <c r="AM24" s="297"/>
      <c r="AN24" s="314"/>
      <c r="AO24" s="315"/>
      <c r="AP24" s="315"/>
      <c r="AQ24" s="316"/>
      <c r="AR24" s="283"/>
      <c r="AS24" s="284"/>
      <c r="AT24" s="284"/>
      <c r="AU24" s="284"/>
      <c r="AV24" s="284"/>
      <c r="AW24" s="285"/>
      <c r="AX24" s="274"/>
      <c r="AY24" s="275"/>
      <c r="AZ24" s="275"/>
      <c r="BA24" s="275"/>
      <c r="BB24" s="275"/>
      <c r="BC24" s="275"/>
      <c r="BD24" s="275"/>
      <c r="BE24" s="275"/>
      <c r="BF24" s="275"/>
      <c r="BG24" s="276"/>
      <c r="BH24" s="266"/>
      <c r="BI24" s="267"/>
    </row>
    <row r="25" spans="3:61" ht="13.5" customHeight="1">
      <c r="C25" s="254"/>
      <c r="D25" s="252"/>
      <c r="E25" s="251"/>
      <c r="F25" s="252"/>
      <c r="G25" s="303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9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10"/>
      <c r="AJ25" s="295"/>
      <c r="AK25" s="296"/>
      <c r="AL25" s="296"/>
      <c r="AM25" s="297"/>
      <c r="AN25" s="311"/>
      <c r="AO25" s="312"/>
      <c r="AP25" s="312"/>
      <c r="AQ25" s="313"/>
      <c r="AR25" s="286"/>
      <c r="AS25" s="287"/>
      <c r="AT25" s="287"/>
      <c r="AU25" s="287"/>
      <c r="AV25" s="287"/>
      <c r="AW25" s="288"/>
      <c r="AX25" s="277"/>
      <c r="AY25" s="278"/>
      <c r="AZ25" s="278"/>
      <c r="BA25" s="278"/>
      <c r="BB25" s="278"/>
      <c r="BC25" s="278"/>
      <c r="BD25" s="278"/>
      <c r="BE25" s="278"/>
      <c r="BF25" s="278"/>
      <c r="BG25" s="279"/>
      <c r="BH25" s="268" t="s">
        <v>46</v>
      </c>
      <c r="BI25" s="267"/>
    </row>
    <row r="26" spans="3:61" ht="14.25" customHeight="1">
      <c r="C26" s="254"/>
      <c r="D26" s="252"/>
      <c r="E26" s="251"/>
      <c r="F26" s="252"/>
      <c r="G26" s="301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7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8"/>
      <c r="AJ26" s="295"/>
      <c r="AK26" s="296"/>
      <c r="AL26" s="296"/>
      <c r="AM26" s="297"/>
      <c r="AN26" s="314"/>
      <c r="AO26" s="315"/>
      <c r="AP26" s="315"/>
      <c r="AQ26" s="316"/>
      <c r="AR26" s="283"/>
      <c r="AS26" s="284"/>
      <c r="AT26" s="284"/>
      <c r="AU26" s="284"/>
      <c r="AV26" s="284"/>
      <c r="AW26" s="285"/>
      <c r="AX26" s="274"/>
      <c r="AY26" s="275"/>
      <c r="AZ26" s="275"/>
      <c r="BA26" s="275"/>
      <c r="BB26" s="275"/>
      <c r="BC26" s="275"/>
      <c r="BD26" s="275"/>
      <c r="BE26" s="275"/>
      <c r="BF26" s="275"/>
      <c r="BG26" s="276"/>
      <c r="BH26" s="266"/>
      <c r="BI26" s="267"/>
    </row>
    <row r="27" spans="3:61" ht="13.5" customHeight="1">
      <c r="C27" s="254"/>
      <c r="D27" s="252"/>
      <c r="E27" s="251"/>
      <c r="F27" s="252"/>
      <c r="G27" s="303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9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10"/>
      <c r="AJ27" s="295"/>
      <c r="AK27" s="296"/>
      <c r="AL27" s="296"/>
      <c r="AM27" s="297"/>
      <c r="AN27" s="311"/>
      <c r="AO27" s="312"/>
      <c r="AP27" s="312"/>
      <c r="AQ27" s="313"/>
      <c r="AR27" s="286"/>
      <c r="AS27" s="287"/>
      <c r="AT27" s="287"/>
      <c r="AU27" s="287"/>
      <c r="AV27" s="287"/>
      <c r="AW27" s="288"/>
      <c r="AX27" s="277"/>
      <c r="AY27" s="278"/>
      <c r="AZ27" s="278"/>
      <c r="BA27" s="278"/>
      <c r="BB27" s="278"/>
      <c r="BC27" s="278"/>
      <c r="BD27" s="278"/>
      <c r="BE27" s="278"/>
      <c r="BF27" s="278"/>
      <c r="BG27" s="279"/>
      <c r="BH27" s="268" t="s">
        <v>46</v>
      </c>
      <c r="BI27" s="267"/>
    </row>
    <row r="28" spans="3:61" ht="14.25" customHeight="1">
      <c r="C28" s="254"/>
      <c r="D28" s="252"/>
      <c r="E28" s="251"/>
      <c r="F28" s="252"/>
      <c r="G28" s="301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7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8"/>
      <c r="AJ28" s="295"/>
      <c r="AK28" s="296"/>
      <c r="AL28" s="296"/>
      <c r="AM28" s="297"/>
      <c r="AN28" s="314"/>
      <c r="AO28" s="315"/>
      <c r="AP28" s="315"/>
      <c r="AQ28" s="316"/>
      <c r="AR28" s="283"/>
      <c r="AS28" s="284"/>
      <c r="AT28" s="284"/>
      <c r="AU28" s="284"/>
      <c r="AV28" s="284"/>
      <c r="AW28" s="285"/>
      <c r="AX28" s="274"/>
      <c r="AY28" s="275"/>
      <c r="AZ28" s="275"/>
      <c r="BA28" s="275"/>
      <c r="BB28" s="275"/>
      <c r="BC28" s="275"/>
      <c r="BD28" s="275"/>
      <c r="BE28" s="275"/>
      <c r="BF28" s="275"/>
      <c r="BG28" s="276"/>
      <c r="BH28" s="266"/>
      <c r="BI28" s="267"/>
    </row>
    <row r="29" spans="3:61" ht="13.5" customHeight="1">
      <c r="C29" s="254"/>
      <c r="D29" s="252"/>
      <c r="E29" s="251"/>
      <c r="F29" s="252"/>
      <c r="G29" s="303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9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10"/>
      <c r="AJ29" s="295"/>
      <c r="AK29" s="296"/>
      <c r="AL29" s="296"/>
      <c r="AM29" s="297"/>
      <c r="AN29" s="311"/>
      <c r="AO29" s="312"/>
      <c r="AP29" s="312"/>
      <c r="AQ29" s="313"/>
      <c r="AR29" s="286"/>
      <c r="AS29" s="287"/>
      <c r="AT29" s="287"/>
      <c r="AU29" s="287"/>
      <c r="AV29" s="287"/>
      <c r="AW29" s="288"/>
      <c r="AX29" s="277"/>
      <c r="AY29" s="278"/>
      <c r="AZ29" s="278"/>
      <c r="BA29" s="278"/>
      <c r="BB29" s="278"/>
      <c r="BC29" s="278"/>
      <c r="BD29" s="278"/>
      <c r="BE29" s="278"/>
      <c r="BF29" s="278"/>
      <c r="BG29" s="279"/>
      <c r="BH29" s="268" t="s">
        <v>46</v>
      </c>
      <c r="BI29" s="267"/>
    </row>
    <row r="30" spans="3:61" ht="14.25" customHeight="1">
      <c r="C30" s="254"/>
      <c r="D30" s="252"/>
      <c r="E30" s="251"/>
      <c r="F30" s="252"/>
      <c r="G30" s="301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7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8"/>
      <c r="AJ30" s="295"/>
      <c r="AK30" s="296"/>
      <c r="AL30" s="296"/>
      <c r="AM30" s="297"/>
      <c r="AN30" s="314"/>
      <c r="AO30" s="315"/>
      <c r="AP30" s="315"/>
      <c r="AQ30" s="316"/>
      <c r="AR30" s="283"/>
      <c r="AS30" s="284"/>
      <c r="AT30" s="284"/>
      <c r="AU30" s="284"/>
      <c r="AV30" s="284"/>
      <c r="AW30" s="285"/>
      <c r="AX30" s="274"/>
      <c r="AY30" s="275"/>
      <c r="AZ30" s="275"/>
      <c r="BA30" s="275"/>
      <c r="BB30" s="275"/>
      <c r="BC30" s="275"/>
      <c r="BD30" s="275"/>
      <c r="BE30" s="275"/>
      <c r="BF30" s="275"/>
      <c r="BG30" s="276"/>
      <c r="BH30" s="266"/>
      <c r="BI30" s="267"/>
    </row>
    <row r="31" spans="3:61" ht="13.5" customHeight="1">
      <c r="C31" s="254"/>
      <c r="D31" s="252"/>
      <c r="E31" s="251"/>
      <c r="F31" s="252"/>
      <c r="G31" s="303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9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10"/>
      <c r="AJ31" s="295"/>
      <c r="AK31" s="296"/>
      <c r="AL31" s="296"/>
      <c r="AM31" s="297"/>
      <c r="AN31" s="311"/>
      <c r="AO31" s="312"/>
      <c r="AP31" s="312"/>
      <c r="AQ31" s="313"/>
      <c r="AR31" s="286"/>
      <c r="AS31" s="287"/>
      <c r="AT31" s="287"/>
      <c r="AU31" s="287"/>
      <c r="AV31" s="287"/>
      <c r="AW31" s="288"/>
      <c r="AX31" s="277"/>
      <c r="AY31" s="278"/>
      <c r="AZ31" s="278"/>
      <c r="BA31" s="278"/>
      <c r="BB31" s="278"/>
      <c r="BC31" s="278"/>
      <c r="BD31" s="278"/>
      <c r="BE31" s="278"/>
      <c r="BF31" s="278"/>
      <c r="BG31" s="279"/>
      <c r="BH31" s="268" t="s">
        <v>46</v>
      </c>
      <c r="BI31" s="267"/>
    </row>
    <row r="32" spans="3:61" ht="13.5" customHeight="1">
      <c r="C32" s="254"/>
      <c r="D32" s="252"/>
      <c r="E32" s="251"/>
      <c r="F32" s="252"/>
      <c r="G32" s="301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7"/>
      <c r="V32" s="302"/>
      <c r="W32" s="302"/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8"/>
      <c r="AJ32" s="295"/>
      <c r="AK32" s="296"/>
      <c r="AL32" s="296"/>
      <c r="AM32" s="297"/>
      <c r="AN32" s="314"/>
      <c r="AO32" s="315"/>
      <c r="AP32" s="315"/>
      <c r="AQ32" s="316"/>
      <c r="AR32" s="283"/>
      <c r="AS32" s="284"/>
      <c r="AT32" s="284"/>
      <c r="AU32" s="284"/>
      <c r="AV32" s="284"/>
      <c r="AW32" s="285"/>
      <c r="AX32" s="274"/>
      <c r="AY32" s="275"/>
      <c r="AZ32" s="275"/>
      <c r="BA32" s="275"/>
      <c r="BB32" s="275"/>
      <c r="BC32" s="275"/>
      <c r="BD32" s="275"/>
      <c r="BE32" s="275"/>
      <c r="BF32" s="275"/>
      <c r="BG32" s="276"/>
      <c r="BH32" s="266"/>
      <c r="BI32" s="267"/>
    </row>
    <row r="33" spans="3:61" ht="13.5" customHeight="1">
      <c r="C33" s="254"/>
      <c r="D33" s="252"/>
      <c r="E33" s="251"/>
      <c r="F33" s="252"/>
      <c r="G33" s="303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9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10"/>
      <c r="AJ33" s="295"/>
      <c r="AK33" s="296"/>
      <c r="AL33" s="296"/>
      <c r="AM33" s="297"/>
      <c r="AN33" s="311"/>
      <c r="AO33" s="312"/>
      <c r="AP33" s="312"/>
      <c r="AQ33" s="313"/>
      <c r="AR33" s="286"/>
      <c r="AS33" s="287"/>
      <c r="AT33" s="287"/>
      <c r="AU33" s="287"/>
      <c r="AV33" s="287"/>
      <c r="AW33" s="288"/>
      <c r="AX33" s="277"/>
      <c r="AY33" s="278"/>
      <c r="AZ33" s="278"/>
      <c r="BA33" s="278"/>
      <c r="BB33" s="278"/>
      <c r="BC33" s="278"/>
      <c r="BD33" s="278"/>
      <c r="BE33" s="278"/>
      <c r="BF33" s="278"/>
      <c r="BG33" s="279"/>
      <c r="BH33" s="268" t="s">
        <v>46</v>
      </c>
      <c r="BI33" s="267"/>
    </row>
    <row r="34" spans="3:61" ht="14.25" customHeight="1">
      <c r="C34" s="254"/>
      <c r="D34" s="252"/>
      <c r="E34" s="251"/>
      <c r="F34" s="252"/>
      <c r="G34" s="301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7"/>
      <c r="V34" s="302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302"/>
      <c r="AH34" s="302"/>
      <c r="AI34" s="308"/>
      <c r="AJ34" s="295"/>
      <c r="AK34" s="296"/>
      <c r="AL34" s="296"/>
      <c r="AM34" s="297"/>
      <c r="AN34" s="314"/>
      <c r="AO34" s="315"/>
      <c r="AP34" s="315"/>
      <c r="AQ34" s="316"/>
      <c r="AR34" s="283"/>
      <c r="AS34" s="284"/>
      <c r="AT34" s="284"/>
      <c r="AU34" s="284"/>
      <c r="AV34" s="284"/>
      <c r="AW34" s="285"/>
      <c r="AX34" s="274"/>
      <c r="AY34" s="275"/>
      <c r="AZ34" s="275"/>
      <c r="BA34" s="275"/>
      <c r="BB34" s="275"/>
      <c r="BC34" s="275"/>
      <c r="BD34" s="275"/>
      <c r="BE34" s="275"/>
      <c r="BF34" s="275"/>
      <c r="BG34" s="276"/>
      <c r="BH34" s="266"/>
      <c r="BI34" s="267"/>
    </row>
    <row r="35" spans="3:61" ht="13.5" customHeight="1">
      <c r="C35" s="254"/>
      <c r="D35" s="252"/>
      <c r="E35" s="251"/>
      <c r="F35" s="252"/>
      <c r="G35" s="303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9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10"/>
      <c r="AJ35" s="295"/>
      <c r="AK35" s="296"/>
      <c r="AL35" s="296"/>
      <c r="AM35" s="297"/>
      <c r="AN35" s="311"/>
      <c r="AO35" s="312"/>
      <c r="AP35" s="312"/>
      <c r="AQ35" s="313"/>
      <c r="AR35" s="286"/>
      <c r="AS35" s="287"/>
      <c r="AT35" s="287"/>
      <c r="AU35" s="287"/>
      <c r="AV35" s="287"/>
      <c r="AW35" s="288"/>
      <c r="AX35" s="277"/>
      <c r="AY35" s="278"/>
      <c r="AZ35" s="278"/>
      <c r="BA35" s="278"/>
      <c r="BB35" s="278"/>
      <c r="BC35" s="278"/>
      <c r="BD35" s="278"/>
      <c r="BE35" s="278"/>
      <c r="BF35" s="278"/>
      <c r="BG35" s="279"/>
      <c r="BH35" s="268" t="s">
        <v>46</v>
      </c>
      <c r="BI35" s="267"/>
    </row>
    <row r="36" spans="3:61" ht="14.25" customHeight="1">
      <c r="C36" s="254"/>
      <c r="D36" s="252"/>
      <c r="E36" s="251"/>
      <c r="F36" s="252"/>
      <c r="G36" s="301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7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8"/>
      <c r="AJ36" s="295"/>
      <c r="AK36" s="296"/>
      <c r="AL36" s="296"/>
      <c r="AM36" s="297"/>
      <c r="AN36" s="314"/>
      <c r="AO36" s="315"/>
      <c r="AP36" s="315"/>
      <c r="AQ36" s="316"/>
      <c r="AR36" s="283"/>
      <c r="AS36" s="284"/>
      <c r="AT36" s="284"/>
      <c r="AU36" s="284"/>
      <c r="AV36" s="284"/>
      <c r="AW36" s="285"/>
      <c r="AX36" s="274"/>
      <c r="AY36" s="275"/>
      <c r="AZ36" s="275"/>
      <c r="BA36" s="275"/>
      <c r="BB36" s="275"/>
      <c r="BC36" s="275"/>
      <c r="BD36" s="275"/>
      <c r="BE36" s="275"/>
      <c r="BF36" s="275"/>
      <c r="BG36" s="276"/>
      <c r="BH36" s="266"/>
      <c r="BI36" s="267"/>
    </row>
    <row r="37" spans="3:61" ht="13.5" customHeight="1">
      <c r="C37" s="335"/>
      <c r="D37" s="336"/>
      <c r="E37" s="339"/>
      <c r="F37" s="336"/>
      <c r="G37" s="341" t="s">
        <v>38</v>
      </c>
      <c r="H37" s="342"/>
      <c r="I37" s="342"/>
      <c r="J37" s="342"/>
      <c r="K37" s="342"/>
      <c r="L37" s="342"/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42"/>
      <c r="AD37" s="342"/>
      <c r="AE37" s="342"/>
      <c r="AF37" s="342"/>
      <c r="AG37" s="342"/>
      <c r="AH37" s="342"/>
      <c r="AI37" s="343"/>
      <c r="AJ37" s="346"/>
      <c r="AK37" s="347"/>
      <c r="AL37" s="347"/>
      <c r="AM37" s="348"/>
      <c r="AN37" s="329"/>
      <c r="AO37" s="330"/>
      <c r="AP37" s="330"/>
      <c r="AQ37" s="331"/>
      <c r="AR37" s="317"/>
      <c r="AS37" s="318"/>
      <c r="AT37" s="318"/>
      <c r="AU37" s="318"/>
      <c r="AV37" s="318"/>
      <c r="AW37" s="319"/>
      <c r="AX37" s="323">
        <f>ROUND(AX19,0)+ROUND(AX21,0)+ROUND(AX23,0)+ROUND(AX25,0)+ROUND(AX27,0)+ROUND(AX29,0)+ROUND(AX31,0)+ROUND(AX33,0)+ROUND(AX35,0)</f>
        <v>1500000</v>
      </c>
      <c r="AY37" s="324"/>
      <c r="AZ37" s="324"/>
      <c r="BA37" s="324"/>
      <c r="BB37" s="324"/>
      <c r="BC37" s="324"/>
      <c r="BD37" s="324"/>
      <c r="BE37" s="324"/>
      <c r="BF37" s="324"/>
      <c r="BG37" s="325"/>
      <c r="BH37" s="352"/>
      <c r="BI37" s="353"/>
    </row>
    <row r="38" spans="3:61" ht="14.25" customHeight="1" thickBot="1">
      <c r="C38" s="337"/>
      <c r="D38" s="338"/>
      <c r="E38" s="340"/>
      <c r="F38" s="338"/>
      <c r="G38" s="344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345"/>
      <c r="AJ38" s="349"/>
      <c r="AK38" s="350"/>
      <c r="AL38" s="350"/>
      <c r="AM38" s="351"/>
      <c r="AN38" s="332"/>
      <c r="AO38" s="333"/>
      <c r="AP38" s="333"/>
      <c r="AQ38" s="334"/>
      <c r="AR38" s="320"/>
      <c r="AS38" s="321"/>
      <c r="AT38" s="321"/>
      <c r="AU38" s="321"/>
      <c r="AV38" s="321"/>
      <c r="AW38" s="322"/>
      <c r="AX38" s="326"/>
      <c r="AY38" s="327"/>
      <c r="AZ38" s="327"/>
      <c r="BA38" s="327"/>
      <c r="BB38" s="327"/>
      <c r="BC38" s="327"/>
      <c r="BD38" s="327"/>
      <c r="BE38" s="327"/>
      <c r="BF38" s="327"/>
      <c r="BG38" s="328"/>
      <c r="BH38" s="354"/>
      <c r="BI38" s="355"/>
    </row>
  </sheetData>
  <sheetProtection algorithmName="SHA-512" hashValue="VCUSCmbNqu5eahZ2P74gWFqdYBLkrqD9uVYwQ4ZPie+chFUUkWiAVGwyp6K84iFg6mXjH+XACiIgPIsUVd7zfg==" saltValue="WGfp5sZblx7F6Bm781etUQ==" spinCount="100000" sheet="1" selectLockedCells="1"/>
  <mergeCells count="122">
    <mergeCell ref="BH31:BI32"/>
    <mergeCell ref="AN23:AQ24"/>
    <mergeCell ref="G37:AI38"/>
    <mergeCell ref="AJ31:AM32"/>
    <mergeCell ref="AJ33:AM34"/>
    <mergeCell ref="AJ35:AM36"/>
    <mergeCell ref="AJ37:AM38"/>
    <mergeCell ref="G33:T34"/>
    <mergeCell ref="G35:T36"/>
    <mergeCell ref="G23:T24"/>
    <mergeCell ref="G25:T26"/>
    <mergeCell ref="G27:T28"/>
    <mergeCell ref="G29:T30"/>
    <mergeCell ref="G31:T32"/>
    <mergeCell ref="BH33:BI34"/>
    <mergeCell ref="BH37:BI38"/>
    <mergeCell ref="BH35:BI36"/>
    <mergeCell ref="BH29:BI30"/>
    <mergeCell ref="AN29:AQ30"/>
    <mergeCell ref="AN27:AQ28"/>
    <mergeCell ref="AN25:AQ26"/>
    <mergeCell ref="BH25:BI26"/>
    <mergeCell ref="BH27:BI28"/>
    <mergeCell ref="U23:AI24"/>
    <mergeCell ref="U25:AI26"/>
    <mergeCell ref="U27:AI28"/>
    <mergeCell ref="U29:AI30"/>
    <mergeCell ref="U31:AI32"/>
    <mergeCell ref="C31:D32"/>
    <mergeCell ref="E31:F32"/>
    <mergeCell ref="C29:D30"/>
    <mergeCell ref="E29:F30"/>
    <mergeCell ref="C25:D26"/>
    <mergeCell ref="E25:F26"/>
    <mergeCell ref="C27:D28"/>
    <mergeCell ref="E27:F28"/>
    <mergeCell ref="C33:D34"/>
    <mergeCell ref="E33:F34"/>
    <mergeCell ref="AN31:AQ32"/>
    <mergeCell ref="AR35:AW36"/>
    <mergeCell ref="AR37:AW38"/>
    <mergeCell ref="AX31:BG32"/>
    <mergeCell ref="AX33:BG34"/>
    <mergeCell ref="AX35:BG36"/>
    <mergeCell ref="AX37:BG38"/>
    <mergeCell ref="AR31:AW32"/>
    <mergeCell ref="AR33:AW34"/>
    <mergeCell ref="C35:D36"/>
    <mergeCell ref="E35:F36"/>
    <mergeCell ref="AN37:AQ38"/>
    <mergeCell ref="C37:D38"/>
    <mergeCell ref="E37:F38"/>
    <mergeCell ref="AN35:AQ36"/>
    <mergeCell ref="AN33:AQ34"/>
    <mergeCell ref="U35:AI36"/>
    <mergeCell ref="U33:AI34"/>
    <mergeCell ref="AX29:BG30"/>
    <mergeCell ref="AR25:AW26"/>
    <mergeCell ref="AR27:AW28"/>
    <mergeCell ref="AR29:AW30"/>
    <mergeCell ref="AJ25:AM26"/>
    <mergeCell ref="AJ27:AM28"/>
    <mergeCell ref="AJ29:AM30"/>
    <mergeCell ref="BH23:BI24"/>
    <mergeCell ref="AN21:AQ22"/>
    <mergeCell ref="AX25:BG26"/>
    <mergeCell ref="AX27:BG28"/>
    <mergeCell ref="C21:D22"/>
    <mergeCell ref="E21:F22"/>
    <mergeCell ref="BH19:BI20"/>
    <mergeCell ref="BH21:BI22"/>
    <mergeCell ref="AX18:BG18"/>
    <mergeCell ref="AR18:AW18"/>
    <mergeCell ref="AX19:BG20"/>
    <mergeCell ref="AX21:BG22"/>
    <mergeCell ref="AX23:BG24"/>
    <mergeCell ref="AR19:AW20"/>
    <mergeCell ref="AR21:AW22"/>
    <mergeCell ref="AR23:AW24"/>
    <mergeCell ref="AJ18:AM18"/>
    <mergeCell ref="AJ19:AM20"/>
    <mergeCell ref="AJ21:AM22"/>
    <mergeCell ref="AJ23:AM24"/>
    <mergeCell ref="G18:T18"/>
    <mergeCell ref="U18:AI18"/>
    <mergeCell ref="G19:T20"/>
    <mergeCell ref="G21:T22"/>
    <mergeCell ref="U19:AI20"/>
    <mergeCell ref="U21:AI22"/>
    <mergeCell ref="C23:D24"/>
    <mergeCell ref="E23:F24"/>
    <mergeCell ref="Z3:AK4"/>
    <mergeCell ref="AT6:AV7"/>
    <mergeCell ref="AX6:AZ7"/>
    <mergeCell ref="AN10:AR13"/>
    <mergeCell ref="AS12:BG13"/>
    <mergeCell ref="BH12:BI13"/>
    <mergeCell ref="Y6:AA7"/>
    <mergeCell ref="AN6:AR7"/>
    <mergeCell ref="AB6:AB7"/>
    <mergeCell ref="AC6:AD7"/>
    <mergeCell ref="AE6:AE7"/>
    <mergeCell ref="AF6:AG7"/>
    <mergeCell ref="AH6:AH7"/>
    <mergeCell ref="AI6:AK7"/>
    <mergeCell ref="AN4:AR5"/>
    <mergeCell ref="AS4:BI5"/>
    <mergeCell ref="C6:V7"/>
    <mergeCell ref="AN8:AR9"/>
    <mergeCell ref="E17:F18"/>
    <mergeCell ref="E19:F20"/>
    <mergeCell ref="C19:D20"/>
    <mergeCell ref="C17:D18"/>
    <mergeCell ref="AN19:AQ20"/>
    <mergeCell ref="AN18:AQ18"/>
    <mergeCell ref="AN14:AR15"/>
    <mergeCell ref="G17:BI17"/>
    <mergeCell ref="AS8:BI9"/>
    <mergeCell ref="AS10:BI11"/>
    <mergeCell ref="Z11:AK12"/>
    <mergeCell ref="AS14:BI15"/>
    <mergeCell ref="BH18:BI18"/>
  </mergeCells>
  <phoneticPr fontId="2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&amp;R2023/09/15　改訂版</oddFooter>
  </headerFooter>
  <ignoredErrors>
    <ignoredError sqref="C6 AB7:AK7 AS7:BI7 AB6 AS9:BI9 AT8:BI8 AS11:BI11 AT10:BI10 AS13:BG13 AT12:BG12 AS15:BI15 AT14:BI14 AD6:AE6 AG6:AH6 AJ6:AK6 AS6 AU6:AW6 AY6:BI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請求書(協力会社控) </vt:lpstr>
      <vt:lpstr>請求書</vt:lpstr>
      <vt:lpstr>請求明細書（非課税）</vt:lpstr>
      <vt:lpstr>請求書!Print_Area</vt:lpstr>
      <vt:lpstr>'請求書(協力会社控) '!Print_Area</vt:lpstr>
      <vt:lpstr>'請求明細書（非課税）'!Print_Area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楠本 敏昭</cp:lastModifiedBy>
  <cp:lastPrinted>2023-09-14T04:48:42Z</cp:lastPrinted>
  <dcterms:created xsi:type="dcterms:W3CDTF">2017-10-26T02:40:32Z</dcterms:created>
  <dcterms:modified xsi:type="dcterms:W3CDTF">2023-09-14T05:02:10Z</dcterms:modified>
</cp:coreProperties>
</file>