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kusumoto\Downloads\"/>
    </mc:Choice>
  </mc:AlternateContent>
  <xr:revisionPtr revIDLastSave="0" documentId="8_{D84353A3-9F9E-45AA-A59D-073C1A30AFEE}" xr6:coauthVersionLast="47" xr6:coauthVersionMax="47" xr10:uidLastSave="{00000000-0000-0000-0000-000000000000}"/>
  <bookViews>
    <workbookView xWindow="-108" yWindow="-108" windowWidth="23256" windowHeight="12576" tabRatio="687" xr2:uid="{00000000-000D-0000-FFFF-FFFF00000000}"/>
  </bookViews>
  <sheets>
    <sheet name="請求書(協力会社控) " sheetId="7" r:id="rId1"/>
    <sheet name="請求書" sheetId="6" r:id="rId2"/>
    <sheet name="請求明細書（8％）" sheetId="10" r:id="rId3"/>
  </sheets>
  <definedNames>
    <definedName name="_xlnm.Print_Area" localSheetId="1">請求書!$A$1:$BL$40</definedName>
    <definedName name="_xlnm.Print_Area" localSheetId="0">'請求書(協力会社控) '!$A$1:$BL$36</definedName>
    <definedName name="_xlnm.Print_Area" localSheetId="2">'請求明細書（8％）'!$A$1:$BL$38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5" i="7" l="1"/>
  <c r="AX19" i="10"/>
  <c r="AX37" i="10" l="1"/>
  <c r="X29" i="6" l="1"/>
  <c r="X27" i="6"/>
  <c r="X25" i="6"/>
  <c r="X23" i="6"/>
  <c r="X21" i="6"/>
  <c r="X19" i="6"/>
  <c r="AN4" i="10"/>
  <c r="AN4" i="6"/>
  <c r="C29" i="6" l="1"/>
  <c r="C27" i="6"/>
  <c r="C25" i="6"/>
  <c r="C23" i="6"/>
  <c r="C19" i="6"/>
  <c r="C21" i="6"/>
  <c r="W13" i="6"/>
  <c r="P21" i="6"/>
  <c r="P19" i="6"/>
  <c r="AS17" i="6"/>
  <c r="AS16" i="6"/>
  <c r="AS14" i="6"/>
  <c r="AS12" i="6"/>
  <c r="AS10" i="6"/>
  <c r="F13" i="6"/>
  <c r="K13" i="6"/>
  <c r="P13" i="6"/>
  <c r="W13" i="10"/>
  <c r="F13" i="10"/>
  <c r="K13" i="10"/>
  <c r="AS4" i="10"/>
  <c r="AX6" i="10"/>
  <c r="AT6" i="10"/>
  <c r="AS8" i="10"/>
  <c r="AS10" i="10"/>
  <c r="AS12" i="10"/>
  <c r="AS14" i="10"/>
  <c r="AS4" i="6"/>
  <c r="P23" i="7" l="1"/>
  <c r="P23" i="6" l="1"/>
  <c r="P29" i="7"/>
  <c r="P29" i="6" s="1"/>
  <c r="P25" i="6"/>
  <c r="AT6" i="6"/>
  <c r="P27" i="7" l="1"/>
  <c r="P27" i="6" s="1"/>
  <c r="AI6" i="10"/>
  <c r="AF6" i="10"/>
  <c r="AC6" i="10"/>
  <c r="AC6" i="6"/>
  <c r="Y6" i="10"/>
  <c r="AI6" i="6"/>
  <c r="AF6" i="6"/>
  <c r="Y6" i="6"/>
  <c r="AS8" i="6" l="1"/>
  <c r="AX6" i="6" l="1"/>
  <c r="C6" i="10" l="1"/>
  <c r="C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楠本 敏昭</author>
  </authors>
  <commentList>
    <comment ref="AS4" authorId="0" shapeId="0" xr:uid="{6A142EB0-46B4-4272-8D06-0819A3C3EF41}">
      <text>
        <r>
          <rPr>
            <b/>
            <sz val="9"/>
            <color indexed="81"/>
            <rFont val="MS P ゴシック"/>
            <family val="3"/>
            <charset val="128"/>
          </rPr>
          <t>右詰め13桁の登録番号の数字を入力下さい。登録弁号をお持ちでない場合には、「未登録」と記載下さい。</t>
        </r>
      </text>
    </comment>
    <comment ref="Y6" authorId="0" shapeId="0" xr:uid="{F4E556DD-8F77-451D-BA51-7FE16A8560B7}">
      <text>
        <r>
          <rPr>
            <b/>
            <sz val="9"/>
            <color indexed="81"/>
            <rFont val="MS P ゴシック"/>
            <family val="3"/>
            <charset val="128"/>
          </rPr>
          <t>西暦での記載をお願いいたします。</t>
        </r>
      </text>
    </comment>
    <comment ref="AC6" authorId="0" shapeId="0" xr:uid="{0C0EC7C8-575A-4AF7-BAEA-4B8F868D669F}">
      <text>
        <r>
          <rPr>
            <b/>
            <sz val="9"/>
            <color indexed="81"/>
            <rFont val="MS P ゴシック"/>
            <family val="3"/>
            <charset val="128"/>
          </rPr>
          <t>数字のみでの記載をお願いいたします</t>
        </r>
      </text>
    </comment>
    <comment ref="AF6" authorId="0" shapeId="0" xr:uid="{17FBE522-46A1-4B89-921B-CA335BD54B53}">
      <text>
        <r>
          <rPr>
            <b/>
            <sz val="9"/>
            <color indexed="81"/>
            <rFont val="MS P ゴシック"/>
            <family val="3"/>
            <charset val="128"/>
          </rPr>
          <t>数字のみでの記載をお願いいたします。</t>
        </r>
      </text>
    </comment>
    <comment ref="AI6" authorId="0" shapeId="0" xr:uid="{7498165B-662E-4667-BD0A-414B99F675F4}">
      <text>
        <r>
          <rPr>
            <b/>
            <sz val="9"/>
            <color indexed="81"/>
            <rFont val="MS P ゴシック"/>
            <family val="3"/>
            <charset val="128"/>
          </rPr>
          <t>数字のみでの記載をお願いいたします。</t>
        </r>
      </text>
    </comment>
    <comment ref="P19" authorId="0" shapeId="0" xr:uid="{D4F2BF75-831A-4C4C-B46C-4DB6F6521032}">
      <text>
        <r>
          <rPr>
            <b/>
            <sz val="9"/>
            <color indexed="81"/>
            <rFont val="MS P ゴシック"/>
            <family val="3"/>
            <charset val="128"/>
          </rPr>
          <t>注文書を交わしていない場合は「0」を記載して下さい</t>
        </r>
      </text>
    </comment>
  </commentList>
</comments>
</file>

<file path=xl/sharedStrings.xml><?xml version="1.0" encoding="utf-8"?>
<sst xmlns="http://schemas.openxmlformats.org/spreadsheetml/2006/main" count="137" uniqueCount="91">
  <si>
    <t>請　　求　　書</t>
    <rPh sb="0" eb="1">
      <t>ショウ</t>
    </rPh>
    <rPh sb="3" eb="4">
      <t>モトム</t>
    </rPh>
    <rPh sb="6" eb="7">
      <t>ショ</t>
    </rPh>
    <phoneticPr fontId="2"/>
  </si>
  <si>
    <t>（協力会社控）</t>
    <rPh sb="1" eb="3">
      <t>キョウリョク</t>
    </rPh>
    <rPh sb="3" eb="5">
      <t>ガイシャ</t>
    </rPh>
    <rPh sb="5" eb="6">
      <t>ヒカ</t>
    </rPh>
    <phoneticPr fontId="2"/>
  </si>
  <si>
    <t>請求者</t>
    <rPh sb="0" eb="3">
      <t>セイキュウシャ</t>
    </rPh>
    <phoneticPr fontId="2"/>
  </si>
  <si>
    <t>〒</t>
    <phoneticPr fontId="2"/>
  </si>
  <si>
    <t>・住所</t>
    <rPh sb="1" eb="3">
      <t>ジュウショ</t>
    </rPh>
    <phoneticPr fontId="2"/>
  </si>
  <si>
    <t>・社名</t>
    <rPh sb="1" eb="3">
      <t>シャメイ</t>
    </rPh>
    <phoneticPr fontId="2"/>
  </si>
  <si>
    <t>・TEL</t>
    <phoneticPr fontId="2"/>
  </si>
  <si>
    <t>工事番号</t>
    <rPh sb="0" eb="2">
      <t>コウジ</t>
    </rPh>
    <rPh sb="2" eb="4">
      <t>バンゴウ</t>
    </rPh>
    <phoneticPr fontId="2"/>
  </si>
  <si>
    <t>-</t>
    <phoneticPr fontId="2"/>
  </si>
  <si>
    <t>工事名称</t>
    <rPh sb="0" eb="2">
      <t>コウジ</t>
    </rPh>
    <rPh sb="2" eb="4">
      <t>メイショウ</t>
    </rPh>
    <phoneticPr fontId="2"/>
  </si>
  <si>
    <t>下記のとおり請求いたします。</t>
    <rPh sb="0" eb="2">
      <t>カキ</t>
    </rPh>
    <rPh sb="6" eb="8">
      <t>セイキュウ</t>
    </rPh>
    <phoneticPr fontId="2"/>
  </si>
  <si>
    <t>協力会社記入欄</t>
    <rPh sb="0" eb="2">
      <t>キョウリョク</t>
    </rPh>
    <rPh sb="2" eb="4">
      <t>ガイシャ</t>
    </rPh>
    <rPh sb="4" eb="6">
      <t>キニュウ</t>
    </rPh>
    <rPh sb="6" eb="7">
      <t>ラン</t>
    </rPh>
    <phoneticPr fontId="2"/>
  </si>
  <si>
    <t>摘　　　　要</t>
    <rPh sb="0" eb="1">
      <t>ツム</t>
    </rPh>
    <rPh sb="5" eb="6">
      <t>ヨウ</t>
    </rPh>
    <phoneticPr fontId="2"/>
  </si>
  <si>
    <t>【記入上の注意事項】</t>
    <rPh sb="1" eb="3">
      <t>キニュウ</t>
    </rPh>
    <rPh sb="3" eb="4">
      <t>ジョウ</t>
    </rPh>
    <rPh sb="5" eb="7">
      <t>チュウイ</t>
    </rPh>
    <rPh sb="7" eb="9">
      <t>ジコウ</t>
    </rPh>
    <phoneticPr fontId="2"/>
  </si>
  <si>
    <t>工事番号・工事名称</t>
    <rPh sb="0" eb="2">
      <t>コウジ</t>
    </rPh>
    <rPh sb="2" eb="4">
      <t>バンゴウ</t>
    </rPh>
    <rPh sb="5" eb="7">
      <t>コウジ</t>
    </rPh>
    <rPh sb="7" eb="9">
      <t>メイショウ</t>
    </rPh>
    <phoneticPr fontId="2"/>
  </si>
  <si>
    <t>注　文　金　額</t>
    <rPh sb="0" eb="1">
      <t>チュウ</t>
    </rPh>
    <rPh sb="2" eb="3">
      <t>ブン</t>
    </rPh>
    <rPh sb="4" eb="5">
      <t>キン</t>
    </rPh>
    <rPh sb="6" eb="7">
      <t>ガク</t>
    </rPh>
    <phoneticPr fontId="2"/>
  </si>
  <si>
    <t>既　　収　　額</t>
    <rPh sb="0" eb="1">
      <t>スデ</t>
    </rPh>
    <rPh sb="3" eb="4">
      <t>オサム</t>
    </rPh>
    <rPh sb="6" eb="7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</si>
  <si>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</si>
  <si>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正式工事番号・工事名称を明記してください。</t>
    <rPh sb="0" eb="2">
      <t>セイシキ</t>
    </rPh>
    <rPh sb="2" eb="4">
      <t>コウジ</t>
    </rPh>
    <rPh sb="4" eb="6">
      <t>バンゴウ</t>
    </rPh>
    <rPh sb="7" eb="9">
      <t>コウジ</t>
    </rPh>
    <rPh sb="9" eb="11">
      <t>メイショウ</t>
    </rPh>
    <rPh sb="12" eb="14">
      <t>メイキ</t>
    </rPh>
    <phoneticPr fontId="2"/>
  </si>
  <si>
    <t>前月までの消費税を含まない弊社累計支払額を明記して下さい。</t>
    <rPh sb="0" eb="2">
      <t>ゼンゲツ</t>
    </rPh>
    <rPh sb="5" eb="8">
      <t>ショウヒゼイ</t>
    </rPh>
    <rPh sb="9" eb="10">
      <t>フク</t>
    </rPh>
    <rPh sb="13" eb="15">
      <t>ヘイシャ</t>
    </rPh>
    <rPh sb="15" eb="17">
      <t>ルイケイ</t>
    </rPh>
    <rPh sb="17" eb="19">
      <t>シハライ</t>
    </rPh>
    <rPh sb="19" eb="20">
      <t>ガク</t>
    </rPh>
    <rPh sb="21" eb="23">
      <t>メイキ</t>
    </rPh>
    <rPh sb="25" eb="26">
      <t>クダ</t>
    </rPh>
    <phoneticPr fontId="2"/>
  </si>
  <si>
    <t>【留　意　事　項】</t>
    <rPh sb="1" eb="2">
      <t>トメ</t>
    </rPh>
    <rPh sb="3" eb="4">
      <t>イ</t>
    </rPh>
    <rPh sb="5" eb="6">
      <t>コト</t>
    </rPh>
    <rPh sb="7" eb="8">
      <t>コウ</t>
    </rPh>
    <phoneticPr fontId="2"/>
  </si>
  <si>
    <t>・契約工事の場合は出来高明細を必ず添付して下さい。</t>
    <rPh sb="1" eb="3">
      <t>ケイヤク</t>
    </rPh>
    <rPh sb="3" eb="5">
      <t>コウジ</t>
    </rPh>
    <rPh sb="6" eb="8">
      <t>バアイ</t>
    </rPh>
    <rPh sb="9" eb="12">
      <t>デキダカ</t>
    </rPh>
    <rPh sb="12" eb="14">
      <t>メイサイ</t>
    </rPh>
    <rPh sb="15" eb="16">
      <t>カナラ</t>
    </rPh>
    <rPh sb="17" eb="19">
      <t>テンプ</t>
    </rPh>
    <rPh sb="21" eb="22">
      <t>クダ</t>
    </rPh>
    <phoneticPr fontId="2"/>
  </si>
  <si>
    <t>・安全衛生協力会費として今回支払合計額が10万円をこえ50万円以下の時1000円、</t>
    <rPh sb="1" eb="3">
      <t>アンゼン</t>
    </rPh>
    <rPh sb="3" eb="5">
      <t>エイセイ</t>
    </rPh>
    <rPh sb="5" eb="7">
      <t>キョウリョク</t>
    </rPh>
    <rPh sb="7" eb="9">
      <t>カイヒ</t>
    </rPh>
    <rPh sb="12" eb="14">
      <t>コンカイ</t>
    </rPh>
    <rPh sb="14" eb="16">
      <t>シハライ</t>
    </rPh>
    <rPh sb="16" eb="18">
      <t>ゴウケイ</t>
    </rPh>
    <rPh sb="18" eb="19">
      <t>ガク</t>
    </rPh>
    <rPh sb="22" eb="24">
      <t>マンエン</t>
    </rPh>
    <rPh sb="29" eb="31">
      <t>マンエン</t>
    </rPh>
    <rPh sb="31" eb="33">
      <t>イカ</t>
    </rPh>
    <rPh sb="34" eb="35">
      <t>トキ</t>
    </rPh>
    <rPh sb="39" eb="40">
      <t>エン</t>
    </rPh>
    <phoneticPr fontId="2"/>
  </si>
  <si>
    <t>　50万円をこえるものについては2/1000の金額を支払額から控除します。</t>
    <rPh sb="3" eb="5">
      <t>マンエン</t>
    </rPh>
    <rPh sb="23" eb="25">
      <t>キンガク</t>
    </rPh>
    <rPh sb="26" eb="28">
      <t>シハライ</t>
    </rPh>
    <rPh sb="28" eb="29">
      <t>ガク</t>
    </rPh>
    <rPh sb="31" eb="33">
      <t>コウジョ</t>
    </rPh>
    <phoneticPr fontId="2"/>
  </si>
  <si>
    <t>注文金額（税別）</t>
    <rPh sb="0" eb="2">
      <t>チュウモン</t>
    </rPh>
    <rPh sb="2" eb="4">
      <t>キンガク</t>
    </rPh>
    <rPh sb="5" eb="7">
      <t>ゼイベツ</t>
    </rPh>
    <phoneticPr fontId="2"/>
  </si>
  <si>
    <t>未収金（税別）</t>
    <rPh sb="0" eb="3">
      <t>ミシュウキン</t>
    </rPh>
    <rPh sb="4" eb="6">
      <t>ゼイベツ</t>
    </rPh>
    <phoneticPr fontId="2"/>
  </si>
  <si>
    <t>既収額（税別）</t>
    <rPh sb="0" eb="1">
      <t>キ</t>
    </rPh>
    <rPh sb="1" eb="2">
      <t>シュウ</t>
    </rPh>
    <rPh sb="2" eb="3">
      <t>ガク</t>
    </rPh>
    <rPh sb="4" eb="6">
      <t>ゼイベツ</t>
    </rPh>
    <phoneticPr fontId="2"/>
  </si>
  <si>
    <t>工事種類</t>
    <rPh sb="0" eb="2">
      <t>コウジ</t>
    </rPh>
    <rPh sb="2" eb="4">
      <t>シュルイ</t>
    </rPh>
    <phoneticPr fontId="2"/>
  </si>
  <si>
    <t>予算金額</t>
    <rPh sb="0" eb="2">
      <t>ヨサン</t>
    </rPh>
    <rPh sb="2" eb="4">
      <t>キンガク</t>
    </rPh>
    <phoneticPr fontId="2"/>
  </si>
  <si>
    <t>今回支払額</t>
    <rPh sb="0" eb="2">
      <t>コンカイ</t>
    </rPh>
    <rPh sb="2" eb="4">
      <t>シハライ</t>
    </rPh>
    <rPh sb="4" eb="5">
      <t>ガク</t>
    </rPh>
    <phoneticPr fontId="2"/>
  </si>
  <si>
    <t>支払累計</t>
    <rPh sb="0" eb="2">
      <t>シハライ</t>
    </rPh>
    <rPh sb="2" eb="4">
      <t>ルイケイ</t>
    </rPh>
    <phoneticPr fontId="2"/>
  </si>
  <si>
    <t>特　別　支　払</t>
    <rPh sb="0" eb="1">
      <t>トク</t>
    </rPh>
    <rPh sb="2" eb="3">
      <t>ベツ</t>
    </rPh>
    <rPh sb="4" eb="5">
      <t>シ</t>
    </rPh>
    <rPh sb="6" eb="7">
      <t>バライ</t>
    </rPh>
    <phoneticPr fontId="2"/>
  </si>
  <si>
    <t>支払日</t>
    <rPh sb="0" eb="3">
      <t>シハライビ</t>
    </rPh>
    <phoneticPr fontId="2"/>
  </si>
  <si>
    <t>確　　　　　　認</t>
    <rPh sb="0" eb="1">
      <t>アキラ</t>
    </rPh>
    <rPh sb="7" eb="8">
      <t>シノブ</t>
    </rPh>
    <phoneticPr fontId="2"/>
  </si>
  <si>
    <t>-</t>
    <phoneticPr fontId="2"/>
  </si>
  <si>
    <t>請　求　明　細　書</t>
    <rPh sb="0" eb="1">
      <t>ショウ</t>
    </rPh>
    <rPh sb="2" eb="3">
      <t>モトム</t>
    </rPh>
    <rPh sb="4" eb="5">
      <t>メイ</t>
    </rPh>
    <rPh sb="6" eb="7">
      <t>ホソ</t>
    </rPh>
    <rPh sb="8" eb="9">
      <t>ショ</t>
    </rPh>
    <phoneticPr fontId="2"/>
  </si>
  <si>
    <t>月</t>
    <rPh sb="0" eb="1">
      <t>ツキ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</si>
  <si>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</si>
  <si>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</si>
  <si>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</si>
  <si>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</si>
  <si>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</si>
  <si>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</si>
  <si>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㊞</t>
    <phoneticPr fontId="2"/>
  </si>
  <si>
    <t>協　　力　　会　　社　　記　　入　　欄</t>
    <phoneticPr fontId="2"/>
  </si>
  <si>
    <t>日</t>
    <phoneticPr fontId="2"/>
  </si>
  <si>
    <t>合計</t>
    <rPh sb="0" eb="2">
      <t>ゴウケイ</t>
    </rPh>
    <phoneticPr fontId="2"/>
  </si>
  <si>
    <t>花 谷 建 設 株 式 会 社　　御 中</t>
    <rPh sb="0" eb="1">
      <t>ハナ</t>
    </rPh>
    <rPh sb="2" eb="3">
      <t>タニ</t>
    </rPh>
    <rPh sb="4" eb="5">
      <t>ケン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rPh sb="17" eb="18">
      <t>ゴ</t>
    </rPh>
    <rPh sb="19" eb="20">
      <t>ナカ</t>
    </rPh>
    <phoneticPr fontId="2"/>
  </si>
  <si>
    <r>
      <t>・</t>
    </r>
    <r>
      <rPr>
        <b/>
        <sz val="11"/>
        <color rgb="FFFF0000"/>
        <rFont val="ＭＳ Ｐゴシック"/>
        <family val="3"/>
        <charset val="128"/>
        <scheme val="minor"/>
      </rPr>
      <t>毎月20日</t>
    </r>
    <r>
      <rPr>
        <sz val="11"/>
        <color theme="1"/>
        <rFont val="ＭＳ Ｐゴシック"/>
        <family val="2"/>
        <charset val="128"/>
        <scheme val="minor"/>
      </rPr>
      <t>に締め切り、</t>
    </r>
    <r>
      <rPr>
        <b/>
        <sz val="11"/>
        <color rgb="FFFF0000"/>
        <rFont val="ＭＳ Ｐゴシック"/>
        <family val="3"/>
        <charset val="128"/>
        <scheme val="minor"/>
      </rPr>
      <t>当月23日迄</t>
    </r>
    <r>
      <rPr>
        <sz val="11"/>
        <color theme="1"/>
        <rFont val="ＭＳ Ｐゴシック"/>
        <family val="2"/>
        <charset val="128"/>
        <scheme val="minor"/>
      </rPr>
      <t>に請求書を担当部門に提出して下さい。</t>
    </r>
    <rPh sb="1" eb="3">
      <t>マイツキ</t>
    </rPh>
    <rPh sb="5" eb="6">
      <t>ニチ</t>
    </rPh>
    <rPh sb="7" eb="8">
      <t>シ</t>
    </rPh>
    <rPh sb="9" eb="10">
      <t>キ</t>
    </rPh>
    <rPh sb="12" eb="14">
      <t>トウゲツ</t>
    </rPh>
    <rPh sb="16" eb="17">
      <t>ニチ</t>
    </rPh>
    <rPh sb="17" eb="18">
      <t>マデ</t>
    </rPh>
    <rPh sb="19" eb="22">
      <t>セイキュウショ</t>
    </rPh>
    <rPh sb="23" eb="25">
      <t>タントウ</t>
    </rPh>
    <rPh sb="25" eb="27">
      <t>ブモン</t>
    </rPh>
    <rPh sb="28" eb="30">
      <t>テイシュツ</t>
    </rPh>
    <rPh sb="32" eb="33">
      <t>クダ</t>
    </rPh>
    <phoneticPr fontId="2"/>
  </si>
  <si>
    <t>大阪市○○○１２３４－５</t>
    <rPh sb="0" eb="3">
      <t>オオサカシ</t>
    </rPh>
    <phoneticPr fontId="2"/>
  </si>
  <si>
    <t>〇○建設株式会社</t>
    <rPh sb="2" eb="4">
      <t>ケンセツ</t>
    </rPh>
    <rPh sb="4" eb="8">
      <t>カブシキガイシャ</t>
    </rPh>
    <phoneticPr fontId="2"/>
  </si>
  <si>
    <t>代表取締役　○○　太郎</t>
    <rPh sb="0" eb="2">
      <t>ダイヒョウ</t>
    </rPh>
    <rPh sb="2" eb="5">
      <t>トリシマリヤク</t>
    </rPh>
    <rPh sb="9" eb="11">
      <t>タロウ</t>
    </rPh>
    <phoneticPr fontId="2"/>
  </si>
  <si>
    <t>○○○商品</t>
    <rPh sb="3" eb="5">
      <t>ショウヒン</t>
    </rPh>
    <phoneticPr fontId="2"/>
  </si>
  <si>
    <t>00HA</t>
    <phoneticPr fontId="2"/>
  </si>
  <si>
    <t>（税別）</t>
    <phoneticPr fontId="2"/>
  </si>
  <si>
    <t>工種コード</t>
    <rPh sb="0" eb="2">
      <t>コウシュ</t>
    </rPh>
    <phoneticPr fontId="2"/>
  </si>
  <si>
    <t>単位</t>
    <rPh sb="0" eb="2">
      <t>タンイ</t>
    </rPh>
    <phoneticPr fontId="2"/>
  </si>
  <si>
    <t>確認</t>
    <rPh sb="0" eb="2">
      <t>カクニン</t>
    </rPh>
    <phoneticPr fontId="2"/>
  </si>
  <si>
    <t>SET</t>
    <phoneticPr fontId="2"/>
  </si>
  <si>
    <t>□</t>
    <phoneticPr fontId="2"/>
  </si>
  <si>
    <t>未　払　金</t>
    <phoneticPr fontId="2"/>
  </si>
  <si>
    <t>注文書・請書を交わした工事のみ記載</t>
    <rPh sb="0" eb="3">
      <t>チュウモンショ</t>
    </rPh>
    <rPh sb="4" eb="6">
      <t>ウケショ</t>
    </rPh>
    <rPh sb="7" eb="8">
      <t>カ</t>
    </rPh>
    <rPh sb="11" eb="13">
      <t>コウジ</t>
    </rPh>
    <rPh sb="15" eb="17">
      <t>キサイ</t>
    </rPh>
    <phoneticPr fontId="2"/>
  </si>
  <si>
    <t>承認</t>
    <rPh sb="0" eb="1">
      <t>ショウ</t>
    </rPh>
    <rPh sb="1" eb="2">
      <t>シノブ</t>
    </rPh>
    <phoneticPr fontId="2"/>
  </si>
  <si>
    <t>作成</t>
    <rPh sb="0" eb="1">
      <t>サク</t>
    </rPh>
    <rPh sb="1" eb="2">
      <t>ナリ</t>
    </rPh>
    <phoneticPr fontId="2"/>
  </si>
  <si>
    <t>担当部</t>
    <rPh sb="0" eb="1">
      <t>タン</t>
    </rPh>
    <rPh sb="1" eb="2">
      <t>トウ</t>
    </rPh>
    <rPh sb="2" eb="3">
      <t>ブ</t>
    </rPh>
    <phoneticPr fontId="2"/>
  </si>
  <si>
    <t>・FAX</t>
  </si>
  <si>
    <t>・TEL</t>
  </si>
  <si>
    <t>０６－１２３４－１２３４</t>
  </si>
  <si>
    <t>登録番号</t>
    <rPh sb="0" eb="2">
      <t>トウロク</t>
    </rPh>
    <rPh sb="2" eb="4">
      <t>バンゴウ</t>
    </rPh>
    <phoneticPr fontId="2"/>
  </si>
  <si>
    <t>登録番号</t>
    <rPh sb="0" eb="4">
      <t>トウロクバンゴウ</t>
    </rPh>
    <phoneticPr fontId="2"/>
  </si>
  <si>
    <t>金　額         円</t>
    <rPh sb="0" eb="1">
      <t>キン</t>
    </rPh>
    <rPh sb="2" eb="3">
      <t>ガク</t>
    </rPh>
    <rPh sb="12" eb="13">
      <t>エン</t>
    </rPh>
    <phoneticPr fontId="2"/>
  </si>
  <si>
    <t>品　　　目</t>
    <rPh sb="0" eb="1">
      <t>ヒン</t>
    </rPh>
    <rPh sb="4" eb="5">
      <t>メ</t>
    </rPh>
    <phoneticPr fontId="2"/>
  </si>
  <si>
    <t>別紙請求明細書記載分</t>
    <rPh sb="0" eb="2">
      <t>ベッシ</t>
    </rPh>
    <rPh sb="2" eb="4">
      <t>セイキュウ</t>
    </rPh>
    <rPh sb="4" eb="7">
      <t>メイサイショ</t>
    </rPh>
    <rPh sb="7" eb="9">
      <t>キサイ</t>
    </rPh>
    <rPh sb="9" eb="10">
      <t>ブン</t>
    </rPh>
    <phoneticPr fontId="2"/>
  </si>
  <si>
    <t>金　額       円</t>
    <rPh sb="0" eb="1">
      <t>キン</t>
    </rPh>
    <rPh sb="2" eb="3">
      <t>ガク</t>
    </rPh>
    <rPh sb="10" eb="11">
      <t>エン</t>
    </rPh>
    <phoneticPr fontId="2"/>
  </si>
  <si>
    <t>今回請求総合計額</t>
    <rPh sb="0" eb="2">
      <t>コンカイ</t>
    </rPh>
    <rPh sb="2" eb="4">
      <t>セイキュウ</t>
    </rPh>
    <rPh sb="4" eb="8">
      <t>ソウゴウケイガク</t>
    </rPh>
    <phoneticPr fontId="2"/>
  </si>
  <si>
    <t>花谷建設記載欄</t>
    <rPh sb="0" eb="2">
      <t>ハナタニ</t>
    </rPh>
    <rPh sb="2" eb="4">
      <t>ケンセツ</t>
    </rPh>
    <rPh sb="4" eb="6">
      <t>キサイ</t>
    </rPh>
    <rPh sb="6" eb="7">
      <t>ラン</t>
    </rPh>
    <phoneticPr fontId="2"/>
  </si>
  <si>
    <t>今回請求額（税別）</t>
    <rPh sb="0" eb="2">
      <t>コンカイ</t>
    </rPh>
    <rPh sb="2" eb="4">
      <t>セイキュウ</t>
    </rPh>
    <rPh sb="4" eb="5">
      <t>ガク</t>
    </rPh>
    <rPh sb="6" eb="8">
      <t>ゼイベツ</t>
    </rPh>
    <phoneticPr fontId="2"/>
  </si>
  <si>
    <t>０６－１２３４－５６７８</t>
    <phoneticPr fontId="2"/>
  </si>
  <si>
    <t>・・・・</t>
    <phoneticPr fontId="2"/>
  </si>
  <si>
    <t>品　　　名　　　　　</t>
    <phoneticPr fontId="2"/>
  </si>
  <si>
    <t>仕　　　様 (　摘　要　)</t>
    <rPh sb="8" eb="9">
      <t>テキ</t>
    </rPh>
    <rPh sb="10" eb="11">
      <t>ヨウ</t>
    </rPh>
    <phoneticPr fontId="2"/>
  </si>
  <si>
    <t>○〇〇〇〇〇〇〇〇〇〇〇〇〇〇○住宅新築工事</t>
    <rPh sb="16" eb="18">
      <t>ジュウタク</t>
    </rPh>
    <rPh sb="18" eb="20">
      <t>シンチク</t>
    </rPh>
    <rPh sb="20" eb="22">
      <t>コウジ</t>
    </rPh>
    <phoneticPr fontId="2"/>
  </si>
  <si>
    <t>工  事</t>
    <rPh sb="0" eb="1">
      <t>コウ</t>
    </rPh>
    <rPh sb="3" eb="4">
      <t>コト</t>
    </rPh>
    <phoneticPr fontId="2"/>
  </si>
  <si>
    <t>購　買</t>
    <rPh sb="0" eb="1">
      <t>コウ</t>
    </rPh>
    <rPh sb="2" eb="3">
      <t>バイ</t>
    </rPh>
    <phoneticPr fontId="2"/>
  </si>
  <si>
    <t>管理本部</t>
    <rPh sb="0" eb="2">
      <t>カンリ</t>
    </rPh>
    <rPh sb="2" eb="4">
      <t>ホンブ</t>
    </rPh>
    <phoneticPr fontId="2"/>
  </si>
  <si>
    <t>請求明細書より自動転記</t>
    <rPh sb="0" eb="2">
      <t>セイキュウ</t>
    </rPh>
    <rPh sb="2" eb="5">
      <t>メイサイショ</t>
    </rPh>
    <rPh sb="7" eb="11">
      <t>ジドウテンキ</t>
    </rPh>
    <phoneticPr fontId="2"/>
  </si>
  <si>
    <t>工事枝番号</t>
    <rPh sb="0" eb="2">
      <t>コウジ</t>
    </rPh>
    <rPh sb="2" eb="4">
      <t>エダバン</t>
    </rPh>
    <rPh sb="4" eb="5">
      <t>ゴウ</t>
    </rPh>
    <phoneticPr fontId="2"/>
  </si>
  <si>
    <t>注文書を交わした時のみ記載</t>
    <rPh sb="0" eb="3">
      <t>チュウモンショ</t>
    </rPh>
    <rPh sb="4" eb="5">
      <t>カ</t>
    </rPh>
    <rPh sb="8" eb="9">
      <t>トキ</t>
    </rPh>
    <rPh sb="11" eb="13">
      <t>キサイ</t>
    </rPh>
    <phoneticPr fontId="2"/>
  </si>
  <si>
    <t>登録番号をお持ちでない場合には「未登録」と記載して下さい。</t>
    <rPh sb="0" eb="4">
      <t>トウロクバンゴウ</t>
    </rPh>
    <rPh sb="6" eb="7">
      <t>モ</t>
    </rPh>
    <rPh sb="11" eb="13">
      <t>バアイ</t>
    </rPh>
    <rPh sb="16" eb="19">
      <t>ミトウロク</t>
    </rPh>
    <rPh sb="21" eb="23">
      <t>キサイ</t>
    </rPh>
    <rPh sb="25" eb="26">
      <t>クダ</t>
    </rPh>
    <phoneticPr fontId="2"/>
  </si>
  <si>
    <t>立替金</t>
    <rPh sb="0" eb="3">
      <t>タテカエキン</t>
    </rPh>
    <phoneticPr fontId="2"/>
  </si>
  <si>
    <t>今回消費税額（8％）</t>
    <rPh sb="0" eb="2">
      <t>コンカイ</t>
    </rPh>
    <rPh sb="2" eb="5">
      <t>ショウヒゼイ</t>
    </rPh>
    <rPh sb="5" eb="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</si>
</sst>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"/>
    <numFmt numFmtId="177" formatCode="0000"/>
    <numFmt numFmtId="178" formatCode="000"/>
    <numFmt numFmtId="179" formatCode="#"/>
    <numFmt numFmtId="180" formatCode="&quot;（&quot;0&quot;月分）&quot;"/>
    <numFmt numFmtId="181" formatCode="&quot;T&quot;000000000000"/>
  </numFmts>
  <fonts count="26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auto="1"/>
      </bottom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3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Alignment="1">
      <alignment vertical="top"/>
    </xf>
    <xf numFmtId="0" fontId="0" fillId="3" borderId="0" xfId="0" applyFill="1">
      <alignment vertical="center"/>
    </xf>
    <xf numFmtId="38" fontId="1" fillId="0" borderId="15" xfId="1" applyFont="1" applyBorder="1" applyAlignment="1" applyProtection="1"/>
    <xf numFmtId="38" fontId="1" fillId="0" borderId="1" xfId="1" applyFont="1" applyBorder="1" applyAlignment="1" applyProtection="1"/>
    <xf numFmtId="38" fontId="1" fillId="0" borderId="28" xfId="1" applyFont="1" applyBorder="1" applyAlignment="1" applyProtection="1"/>
    <xf numFmtId="38" fontId="1" fillId="0" borderId="27" xfId="1" applyFont="1" applyBorder="1" applyAlignment="1" applyProtection="1"/>
    <xf numFmtId="38" fontId="1" fillId="0" borderId="9" xfId="1" applyFont="1" applyBorder="1" applyAlignment="1" applyProtection="1"/>
    <xf numFmtId="38" fontId="1" fillId="0" borderId="10" xfId="1" applyFont="1" applyBorder="1" applyAlignment="1" applyProtection="1"/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0" fillId="0" borderId="43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0" fillId="0" borderId="2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48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26" xfId="0" applyBorder="1" applyAlignment="1">
      <alignment horizontal="centerContinuous" vertical="center"/>
    </xf>
    <xf numFmtId="0" fontId="0" fillId="0" borderId="36" xfId="0" applyBorder="1">
      <alignment vertical="center"/>
    </xf>
    <xf numFmtId="0" fontId="0" fillId="0" borderId="15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6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4" xfId="0" applyBorder="1">
      <alignment vertical="center"/>
    </xf>
    <xf numFmtId="0" fontId="0" fillId="0" borderId="38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2" borderId="0" xfId="0" applyFill="1">
      <alignment vertical="center"/>
    </xf>
    <xf numFmtId="0" fontId="10" fillId="0" borderId="0" xfId="0" applyFont="1" applyAlignment="1">
      <alignment vertical="top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1" xfId="0" applyBorder="1">
      <alignment vertical="center"/>
    </xf>
    <xf numFmtId="0" fontId="6" fillId="0" borderId="58" xfId="0" applyFont="1" applyBorder="1">
      <alignment vertical="center"/>
    </xf>
    <xf numFmtId="0" fontId="6" fillId="0" borderId="51" xfId="0" applyFont="1" applyBorder="1">
      <alignment vertical="center"/>
    </xf>
    <xf numFmtId="0" fontId="0" fillId="0" borderId="59" xfId="0" applyBorder="1">
      <alignment vertical="center"/>
    </xf>
    <xf numFmtId="0" fontId="0" fillId="0" borderId="59" xfId="0" applyBorder="1" applyAlignment="1">
      <alignment horizontal="right" vertical="center"/>
    </xf>
    <xf numFmtId="0" fontId="0" fillId="0" borderId="6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38" fontId="1" fillId="0" borderId="16" xfId="1" applyFont="1" applyBorder="1" applyAlignment="1" applyProtection="1"/>
    <xf numFmtId="38" fontId="1" fillId="0" borderId="18" xfId="1" applyFont="1" applyBorder="1" applyAlignment="1" applyProtection="1"/>
    <xf numFmtId="38" fontId="1" fillId="0" borderId="38" xfId="1" applyFont="1" applyBorder="1" applyAlignment="1" applyProtection="1"/>
    <xf numFmtId="0" fontId="0" fillId="0" borderId="17" xfId="0" applyBorder="1" applyAlignment="1">
      <alignment horizontal="center" vertical="center"/>
    </xf>
    <xf numFmtId="38" fontId="1" fillId="0" borderId="71" xfId="1" applyFont="1" applyBorder="1" applyAlignment="1" applyProtection="1"/>
    <xf numFmtId="38" fontId="1" fillId="0" borderId="72" xfId="1" applyFont="1" applyBorder="1" applyAlignment="1" applyProtection="1"/>
    <xf numFmtId="38" fontId="1" fillId="0" borderId="73" xfId="1" applyFont="1" applyBorder="1" applyAlignment="1" applyProtection="1"/>
    <xf numFmtId="38" fontId="1" fillId="0" borderId="74" xfId="1" applyFont="1" applyBorder="1" applyAlignment="1" applyProtection="1"/>
    <xf numFmtId="38" fontId="1" fillId="0" borderId="75" xfId="1" applyFont="1" applyBorder="1" applyAlignment="1" applyProtection="1"/>
    <xf numFmtId="38" fontId="1" fillId="0" borderId="76" xfId="1" applyFont="1" applyBorder="1" applyAlignment="1" applyProtection="1"/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24" fillId="0" borderId="6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horizontal="distributed" vertical="top"/>
    </xf>
    <xf numFmtId="0" fontId="0" fillId="0" borderId="3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1" fillId="0" borderId="0" xfId="0" applyFont="1" applyAlignment="1">
      <alignment vertical="top" shrinkToFit="1"/>
    </xf>
    <xf numFmtId="0" fontId="10" fillId="0" borderId="0" xfId="0" applyFont="1" applyAlignment="1">
      <alignment horizontal="center" vertical="top" shrinkToFit="1"/>
    </xf>
    <xf numFmtId="0" fontId="4" fillId="0" borderId="0" xfId="0" applyFont="1" applyAlignment="1">
      <alignment horizontal="center" vertical="center" shrinkToFit="1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181" fontId="9" fillId="5" borderId="3" xfId="0" applyNumberFormat="1" applyFont="1" applyFill="1" applyBorder="1" applyAlignment="1" applyProtection="1">
      <alignment horizontal="center" vertical="center"/>
      <protection locked="0"/>
    </xf>
    <xf numFmtId="181" fontId="9" fillId="5" borderId="4" xfId="0" applyNumberFormat="1" applyFont="1" applyFill="1" applyBorder="1" applyAlignment="1" applyProtection="1">
      <alignment horizontal="center" vertical="center"/>
      <protection locked="0"/>
    </xf>
    <xf numFmtId="181" fontId="9" fillId="5" borderId="5" xfId="0" applyNumberFormat="1" applyFont="1" applyFill="1" applyBorder="1" applyAlignment="1" applyProtection="1">
      <alignment horizontal="center" vertical="center"/>
      <protection locked="0"/>
    </xf>
    <xf numFmtId="181" fontId="9" fillId="5" borderId="8" xfId="0" applyNumberFormat="1" applyFont="1" applyFill="1" applyBorder="1" applyAlignment="1" applyProtection="1">
      <alignment horizontal="center" vertical="center"/>
      <protection locked="0"/>
    </xf>
    <xf numFmtId="181" fontId="9" fillId="5" borderId="9" xfId="0" applyNumberFormat="1" applyFont="1" applyFill="1" applyBorder="1" applyAlignment="1" applyProtection="1">
      <alignment horizontal="center" vertical="center"/>
      <protection locked="0"/>
    </xf>
    <xf numFmtId="181" fontId="9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9" fontId="0" fillId="4" borderId="3" xfId="0" applyNumberFormat="1" applyFill="1" applyBorder="1" applyAlignment="1" applyProtection="1">
      <alignment horizontal="center" vertical="center" shrinkToFit="1"/>
      <protection locked="0"/>
    </xf>
    <xf numFmtId="179" fontId="0" fillId="4" borderId="4" xfId="0" applyNumberFormat="1" applyFill="1" applyBorder="1" applyAlignment="1" applyProtection="1">
      <alignment horizontal="center" vertical="center" shrinkToFit="1"/>
      <protection locked="0"/>
    </xf>
    <xf numFmtId="179" fontId="0" fillId="4" borderId="6" xfId="0" applyNumberFormat="1" applyFill="1" applyBorder="1" applyAlignment="1" applyProtection="1">
      <alignment horizontal="center" vertical="center" shrinkToFit="1"/>
      <protection locked="0"/>
    </xf>
    <xf numFmtId="179" fontId="0" fillId="4" borderId="0" xfId="0" applyNumberFormat="1" applyFill="1" applyAlignment="1" applyProtection="1">
      <alignment horizontal="center" vertical="center" shrinkToFit="1"/>
      <protection locked="0"/>
    </xf>
    <xf numFmtId="179" fontId="0" fillId="4" borderId="8" xfId="0" applyNumberFormat="1" applyFill="1" applyBorder="1" applyAlignment="1" applyProtection="1">
      <alignment horizontal="center" vertical="center" shrinkToFit="1"/>
      <protection locked="0"/>
    </xf>
    <xf numFmtId="179" fontId="0" fillId="4" borderId="9" xfId="0" applyNumberFormat="1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 applyProtection="1">
      <alignment horizontal="center" vertical="center" shrinkToFit="1"/>
      <protection locked="0"/>
    </xf>
    <xf numFmtId="0" fontId="0" fillId="4" borderId="7" xfId="0" applyFill="1" applyBorder="1" applyAlignment="1" applyProtection="1">
      <alignment horizontal="center" vertical="center" shrinkToFit="1"/>
      <protection locked="0"/>
    </xf>
    <xf numFmtId="0" fontId="0" fillId="4" borderId="9" xfId="0" applyFill="1" applyBorder="1" applyAlignment="1" applyProtection="1">
      <alignment horizontal="center" vertical="center" shrinkToFit="1"/>
      <protection locked="0"/>
    </xf>
    <xf numFmtId="0" fontId="0" fillId="4" borderId="10" xfId="0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0" xfId="0" applyFill="1" applyAlignment="1" applyProtection="1">
      <alignment horizontal="center" shrinkToFit="1"/>
      <protection locked="0"/>
    </xf>
    <xf numFmtId="0" fontId="0" fillId="4" borderId="1" xfId="0" applyFill="1" applyBorder="1" applyAlignment="1" applyProtection="1">
      <alignment horizontal="center" shrinkToFit="1"/>
      <protection locked="0"/>
    </xf>
    <xf numFmtId="180" fontId="0" fillId="4" borderId="0" xfId="0" applyNumberFormat="1" applyFill="1" applyAlignment="1" applyProtection="1">
      <alignment horizontal="center" shrinkToFit="1"/>
      <protection locked="0"/>
    </xf>
    <xf numFmtId="180" fontId="0" fillId="4" borderId="1" xfId="0" applyNumberFormat="1" applyFill="1" applyBorder="1" applyAlignment="1" applyProtection="1">
      <alignment horizontal="center" shrinkToFit="1"/>
      <protection locked="0"/>
    </xf>
    <xf numFmtId="0" fontId="20" fillId="0" borderId="0" xfId="0" applyFont="1" applyAlignment="1">
      <alignment vertical="top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5" borderId="0" xfId="0" applyFill="1" applyAlignment="1" applyProtection="1">
      <alignment horizontal="center" vertical="center" shrinkToFit="1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177" fontId="0" fillId="4" borderId="4" xfId="0" applyNumberFormat="1" applyFill="1" applyBorder="1" applyAlignment="1" applyProtection="1">
      <alignment horizontal="center" shrinkToFit="1"/>
      <protection locked="0"/>
    </xf>
    <xf numFmtId="177" fontId="0" fillId="4" borderId="0" xfId="0" applyNumberFormat="1" applyFill="1" applyAlignment="1" applyProtection="1">
      <alignment horizontal="center" shrinkToFit="1"/>
      <protection locked="0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0" fillId="4" borderId="11" xfId="0" applyNumberFormat="1" applyFill="1" applyBorder="1" applyAlignment="1" applyProtection="1">
      <alignment horizontal="center" vertical="center" shrinkToFit="1"/>
      <protection locked="0"/>
    </xf>
    <xf numFmtId="178" fontId="0" fillId="4" borderId="63" xfId="0" applyNumberFormat="1" applyFill="1" applyBorder="1" applyAlignment="1" applyProtection="1">
      <alignment horizontal="center" vertical="center" shrinkToFit="1"/>
      <protection locked="0"/>
    </xf>
    <xf numFmtId="178" fontId="0" fillId="4" borderId="61" xfId="0" applyNumberFormat="1" applyFill="1" applyBorder="1" applyAlignment="1" applyProtection="1">
      <alignment horizontal="center" vertical="center" shrinkToFit="1"/>
      <protection locked="0"/>
    </xf>
    <xf numFmtId="178" fontId="0" fillId="4" borderId="65" xfId="0" applyNumberFormat="1" applyFill="1" applyBorder="1" applyAlignment="1" applyProtection="1">
      <alignment horizontal="center" vertical="center" shrinkToFit="1"/>
      <protection locked="0"/>
    </xf>
    <xf numFmtId="178" fontId="0" fillId="4" borderId="12" xfId="0" applyNumberFormat="1" applyFill="1" applyBorder="1" applyAlignment="1" applyProtection="1">
      <alignment horizontal="center" vertical="center" shrinkToFit="1"/>
      <protection locked="0"/>
    </xf>
    <xf numFmtId="178" fontId="0" fillId="4" borderId="67" xfId="0" applyNumberFormat="1" applyFill="1" applyBorder="1" applyAlignment="1" applyProtection="1">
      <alignment horizontal="center" vertical="center" shrinkToFit="1"/>
      <protection locked="0"/>
    </xf>
    <xf numFmtId="178" fontId="0" fillId="4" borderId="4" xfId="0" applyNumberFormat="1" applyFill="1" applyBorder="1" applyAlignment="1" applyProtection="1">
      <alignment horizontal="center" shrinkToFit="1"/>
      <protection locked="0"/>
    </xf>
    <xf numFmtId="178" fontId="0" fillId="4" borderId="0" xfId="0" applyNumberFormat="1" applyFill="1" applyAlignment="1" applyProtection="1">
      <alignment horizontal="center" shrinkToFit="1"/>
      <protection locked="0"/>
    </xf>
    <xf numFmtId="3" fontId="13" fillId="0" borderId="22" xfId="1" applyNumberFormat="1" applyFont="1" applyFill="1" applyBorder="1" applyAlignment="1" applyProtection="1">
      <alignment horizontal="center" shrinkToFit="1"/>
    </xf>
    <xf numFmtId="3" fontId="13" fillId="0" borderId="13" xfId="1" applyNumberFormat="1" applyFont="1" applyFill="1" applyBorder="1" applyAlignment="1" applyProtection="1">
      <alignment horizontal="center" shrinkToFit="1"/>
    </xf>
    <xf numFmtId="3" fontId="13" fillId="0" borderId="26" xfId="1" applyNumberFormat="1" applyFont="1" applyFill="1" applyBorder="1" applyAlignment="1" applyProtection="1">
      <alignment horizontal="center" shrinkToFit="1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vertical="top" shrinkToFit="1"/>
    </xf>
    <xf numFmtId="38" fontId="13" fillId="0" borderId="22" xfId="1" applyFont="1" applyBorder="1" applyAlignment="1" applyProtection="1">
      <alignment horizontal="center" shrinkToFit="1"/>
    </xf>
    <xf numFmtId="38" fontId="13" fillId="0" borderId="13" xfId="1" applyFont="1" applyBorder="1" applyAlignment="1" applyProtection="1">
      <alignment horizontal="center" shrinkToFit="1"/>
    </xf>
    <xf numFmtId="38" fontId="13" fillId="0" borderId="26" xfId="1" applyFont="1" applyBorder="1" applyAlignment="1" applyProtection="1">
      <alignment horizontal="center" shrinkToFit="1"/>
    </xf>
    <xf numFmtId="0" fontId="10" fillId="0" borderId="0" xfId="0" applyFont="1" applyAlignment="1">
      <alignment vertical="top" shrinkToFit="1"/>
    </xf>
    <xf numFmtId="0" fontId="16" fillId="0" borderId="0" xfId="0" applyFont="1" applyAlignment="1">
      <alignment vertical="top" shrinkToFit="1"/>
    </xf>
    <xf numFmtId="3" fontId="13" fillId="4" borderId="22" xfId="1" applyNumberFormat="1" applyFont="1" applyFill="1" applyBorder="1" applyAlignment="1" applyProtection="1">
      <alignment horizontal="center" vertical="center" shrinkToFit="1"/>
      <protection locked="0"/>
    </xf>
    <xf numFmtId="3" fontId="13" fillId="4" borderId="13" xfId="1" applyNumberFormat="1" applyFont="1" applyFill="1" applyBorder="1" applyAlignment="1" applyProtection="1">
      <alignment horizontal="center" vertical="center" shrinkToFit="1"/>
      <protection locked="0"/>
    </xf>
    <xf numFmtId="3" fontId="13" fillId="4" borderId="26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6" xfId="0" applyNumberFormat="1" applyFont="1" applyBorder="1" applyAlignment="1">
      <alignment horizontal="center" shrinkToFit="1"/>
    </xf>
    <xf numFmtId="3" fontId="13" fillId="0" borderId="0" xfId="0" applyNumberFormat="1" applyFont="1" applyAlignment="1">
      <alignment horizontal="center" shrinkToFit="1"/>
    </xf>
    <xf numFmtId="3" fontId="13" fillId="0" borderId="7" xfId="0" applyNumberFormat="1" applyFont="1" applyBorder="1" applyAlignment="1">
      <alignment horizontal="center" shrinkToFit="1"/>
    </xf>
    <xf numFmtId="3" fontId="13" fillId="0" borderId="8" xfId="0" applyNumberFormat="1" applyFont="1" applyBorder="1" applyAlignment="1">
      <alignment horizontal="center" shrinkToFit="1"/>
    </xf>
    <xf numFmtId="3" fontId="13" fillId="0" borderId="9" xfId="0" applyNumberFormat="1" applyFont="1" applyBorder="1" applyAlignment="1">
      <alignment horizontal="center" shrinkToFit="1"/>
    </xf>
    <xf numFmtId="3" fontId="13" fillId="0" borderId="10" xfId="0" applyNumberFormat="1" applyFont="1" applyBorder="1" applyAlignment="1">
      <alignment horizontal="center" shrinkToFit="1"/>
    </xf>
    <xf numFmtId="3" fontId="11" fillId="4" borderId="22" xfId="1" applyNumberFormat="1" applyFont="1" applyFill="1" applyBorder="1" applyAlignment="1" applyProtection="1">
      <alignment horizontal="right" shrinkToFit="1"/>
      <protection locked="0"/>
    </xf>
    <xf numFmtId="3" fontId="11" fillId="4" borderId="13" xfId="1" applyNumberFormat="1" applyFont="1" applyFill="1" applyBorder="1" applyAlignment="1" applyProtection="1">
      <alignment horizontal="right" shrinkToFit="1"/>
      <protection locked="0"/>
    </xf>
    <xf numFmtId="3" fontId="11" fillId="4" borderId="26" xfId="1" applyNumberFormat="1" applyFont="1" applyFill="1" applyBorder="1" applyAlignment="1" applyProtection="1">
      <alignment horizontal="right" shrinkToFit="1"/>
      <protection locked="0"/>
    </xf>
    <xf numFmtId="3" fontId="11" fillId="0" borderId="22" xfId="1" applyNumberFormat="1" applyFont="1" applyFill="1" applyBorder="1" applyAlignment="1" applyProtection="1">
      <alignment horizontal="right" shrinkToFit="1"/>
    </xf>
    <xf numFmtId="3" fontId="11" fillId="0" borderId="13" xfId="1" applyNumberFormat="1" applyFont="1" applyFill="1" applyBorder="1" applyAlignment="1" applyProtection="1">
      <alignment horizontal="right" shrinkToFit="1"/>
    </xf>
    <xf numFmtId="3" fontId="11" fillId="0" borderId="26" xfId="1" applyNumberFormat="1" applyFont="1" applyFill="1" applyBorder="1" applyAlignment="1" applyProtection="1">
      <alignment horizontal="right" shrinkToFit="1"/>
    </xf>
    <xf numFmtId="38" fontId="11" fillId="0" borderId="22" xfId="1" applyFont="1" applyBorder="1" applyAlignment="1" applyProtection="1">
      <alignment horizontal="right" shrinkToFit="1"/>
    </xf>
    <xf numFmtId="38" fontId="11" fillId="0" borderId="13" xfId="1" applyFont="1" applyBorder="1" applyAlignment="1" applyProtection="1">
      <alignment horizontal="right" shrinkToFit="1"/>
    </xf>
    <xf numFmtId="38" fontId="11" fillId="0" borderId="26" xfId="1" applyFont="1" applyBorder="1" applyAlignment="1" applyProtection="1">
      <alignment horizontal="right" shrinkToFit="1"/>
    </xf>
    <xf numFmtId="3" fontId="11" fillId="0" borderId="6" xfId="0" applyNumberFormat="1" applyFont="1" applyBorder="1" applyAlignment="1">
      <alignment horizontal="right" shrinkToFit="1"/>
    </xf>
    <xf numFmtId="3" fontId="11" fillId="0" borderId="0" xfId="0" applyNumberFormat="1" applyFont="1" applyAlignment="1">
      <alignment horizontal="right" shrinkToFit="1"/>
    </xf>
    <xf numFmtId="3" fontId="11" fillId="0" borderId="7" xfId="0" applyNumberFormat="1" applyFont="1" applyBorder="1" applyAlignment="1">
      <alignment horizontal="right" shrinkToFit="1"/>
    </xf>
    <xf numFmtId="3" fontId="11" fillId="0" borderId="8" xfId="0" applyNumberFormat="1" applyFont="1" applyBorder="1" applyAlignment="1">
      <alignment horizontal="right" shrinkToFit="1"/>
    </xf>
    <xf numFmtId="3" fontId="11" fillId="0" borderId="9" xfId="0" applyNumberFormat="1" applyFont="1" applyBorder="1" applyAlignment="1">
      <alignment horizontal="right" shrinkToFit="1"/>
    </xf>
    <xf numFmtId="3" fontId="11" fillId="0" borderId="10" xfId="0" applyNumberFormat="1" applyFont="1" applyBorder="1" applyAlignment="1">
      <alignment horizontal="right" shrinkToFit="1"/>
    </xf>
    <xf numFmtId="0" fontId="14" fillId="0" borderId="0" xfId="0" applyFont="1" applyAlignment="1">
      <alignment horizontal="center" vertical="center" shrinkToFit="1"/>
    </xf>
    <xf numFmtId="0" fontId="0" fillId="0" borderId="0" xfId="0">
      <alignment vertical="center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23" xfId="1" applyNumberFormat="1" applyFont="1" applyBorder="1" applyAlignment="1" applyProtection="1">
      <alignment horizontal="center" vertical="center"/>
    </xf>
    <xf numFmtId="177" fontId="0" fillId="0" borderId="4" xfId="0" applyNumberFormat="1" applyBorder="1" applyAlignment="1">
      <alignment horizontal="center" shrinkToFit="1"/>
    </xf>
    <xf numFmtId="177" fontId="0" fillId="0" borderId="0" xfId="0" applyNumberFormat="1" applyAlignment="1">
      <alignment horizontal="center" shrinkToFit="1"/>
    </xf>
    <xf numFmtId="181" fontId="19" fillId="0" borderId="3" xfId="0" applyNumberFormat="1" applyFont="1" applyBorder="1" applyAlignment="1">
      <alignment horizontal="center" vertical="center"/>
    </xf>
    <xf numFmtId="181" fontId="19" fillId="0" borderId="4" xfId="0" applyNumberFormat="1" applyFont="1" applyBorder="1" applyAlignment="1">
      <alignment horizontal="center" vertical="center"/>
    </xf>
    <xf numFmtId="181" fontId="19" fillId="0" borderId="5" xfId="0" applyNumberFormat="1" applyFont="1" applyBorder="1" applyAlignment="1">
      <alignment horizontal="center" vertical="center"/>
    </xf>
    <xf numFmtId="181" fontId="19" fillId="0" borderId="8" xfId="0" applyNumberFormat="1" applyFont="1" applyBorder="1" applyAlignment="1">
      <alignment horizontal="center" vertical="center"/>
    </xf>
    <xf numFmtId="181" fontId="19" fillId="0" borderId="9" xfId="0" applyNumberFormat="1" applyFont="1" applyBorder="1" applyAlignment="1">
      <alignment horizontal="center" vertical="center"/>
    </xf>
    <xf numFmtId="181" fontId="19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center" shrinkToFit="1"/>
    </xf>
    <xf numFmtId="180" fontId="0" fillId="0" borderId="0" xfId="0" applyNumberFormat="1" applyAlignment="1">
      <alignment horizontal="center" shrinkToFit="1"/>
    </xf>
    <xf numFmtId="180" fontId="0" fillId="0" borderId="1" xfId="0" applyNumberFormat="1" applyBorder="1" applyAlignment="1">
      <alignment horizontal="center" shrinkToFit="1"/>
    </xf>
    <xf numFmtId="178" fontId="0" fillId="0" borderId="4" xfId="0" applyNumberFormat="1" applyBorder="1" applyAlignment="1">
      <alignment horizontal="center" shrinkToFit="1"/>
    </xf>
    <xf numFmtId="178" fontId="0" fillId="0" borderId="0" xfId="0" applyNumberFormat="1" applyAlignment="1">
      <alignment horizontal="center" shrinkToFi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3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3" fontId="12" fillId="0" borderId="37" xfId="1" applyNumberFormat="1" applyFont="1" applyBorder="1" applyAlignment="1" applyProtection="1">
      <alignment shrinkToFit="1"/>
    </xf>
    <xf numFmtId="3" fontId="12" fillId="0" borderId="1" xfId="1" applyNumberFormat="1" applyFont="1" applyBorder="1" applyAlignment="1" applyProtection="1">
      <alignment shrinkToFit="1"/>
    </xf>
    <xf numFmtId="3" fontId="12" fillId="0" borderId="28" xfId="1" applyNumberFormat="1" applyFont="1" applyBorder="1" applyAlignment="1" applyProtection="1">
      <alignment shrinkToFit="1"/>
    </xf>
    <xf numFmtId="3" fontId="12" fillId="0" borderId="22" xfId="1" applyNumberFormat="1" applyFont="1" applyBorder="1" applyAlignment="1" applyProtection="1">
      <alignment shrinkToFit="1"/>
    </xf>
    <xf numFmtId="3" fontId="12" fillId="0" borderId="13" xfId="1" applyNumberFormat="1" applyFont="1" applyBorder="1" applyAlignment="1" applyProtection="1">
      <alignment shrinkToFit="1"/>
    </xf>
    <xf numFmtId="3" fontId="12" fillId="0" borderId="26" xfId="1" applyNumberFormat="1" applyFont="1" applyBorder="1" applyAlignment="1" applyProtection="1">
      <alignment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3" fontId="12" fillId="0" borderId="6" xfId="1" applyNumberFormat="1" applyFont="1" applyBorder="1" applyAlignment="1" applyProtection="1">
      <alignment shrinkToFit="1"/>
    </xf>
    <xf numFmtId="3" fontId="12" fillId="0" borderId="0" xfId="1" applyNumberFormat="1" applyFont="1" applyBorder="1" applyAlignment="1" applyProtection="1">
      <alignment shrinkToFit="1"/>
    </xf>
    <xf numFmtId="3" fontId="12" fillId="0" borderId="7" xfId="1" applyNumberFormat="1" applyFont="1" applyBorder="1" applyAlignment="1" applyProtection="1">
      <alignment shrinkToFit="1"/>
    </xf>
    <xf numFmtId="3" fontId="12" fillId="0" borderId="8" xfId="1" applyNumberFormat="1" applyFont="1" applyBorder="1" applyAlignment="1" applyProtection="1">
      <alignment shrinkToFit="1"/>
    </xf>
    <xf numFmtId="3" fontId="12" fillId="0" borderId="9" xfId="1" applyNumberFormat="1" applyFont="1" applyBorder="1" applyAlignment="1" applyProtection="1">
      <alignment shrinkToFit="1"/>
    </xf>
    <xf numFmtId="3" fontId="12" fillId="0" borderId="10" xfId="1" applyNumberFormat="1" applyFont="1" applyBorder="1" applyAlignment="1" applyProtection="1">
      <alignment shrinkToFit="1"/>
    </xf>
    <xf numFmtId="0" fontId="23" fillId="0" borderId="6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6" xfId="0" applyFont="1" applyBorder="1" applyAlignment="1">
      <alignment vertical="center" wrapText="1"/>
    </xf>
    <xf numFmtId="179" fontId="0" fillId="0" borderId="62" xfId="0" applyNumberFormat="1" applyBorder="1" applyAlignment="1">
      <alignment horizontal="center" vertical="center" shrinkToFit="1"/>
    </xf>
    <xf numFmtId="179" fontId="0" fillId="0" borderId="11" xfId="0" applyNumberFormat="1" applyBorder="1" applyAlignment="1">
      <alignment horizontal="center" vertical="center" shrinkToFit="1"/>
    </xf>
    <xf numFmtId="179" fontId="0" fillId="0" borderId="64" xfId="0" applyNumberFormat="1" applyBorder="1" applyAlignment="1">
      <alignment horizontal="center" vertical="center" shrinkToFit="1"/>
    </xf>
    <xf numFmtId="179" fontId="0" fillId="0" borderId="61" xfId="0" applyNumberFormat="1" applyBorder="1" applyAlignment="1">
      <alignment horizontal="center" vertical="center" shrinkToFit="1"/>
    </xf>
    <xf numFmtId="179" fontId="0" fillId="0" borderId="66" xfId="0" applyNumberFormat="1" applyBorder="1" applyAlignment="1">
      <alignment horizontal="center" vertical="center" shrinkToFit="1"/>
    </xf>
    <xf numFmtId="179" fontId="0" fillId="0" borderId="12" xfId="0" applyNumberFormat="1" applyBorder="1" applyAlignment="1">
      <alignment horizontal="center" vertical="center" shrinkToFit="1"/>
    </xf>
    <xf numFmtId="178" fontId="0" fillId="0" borderId="11" xfId="0" applyNumberFormat="1" applyBorder="1" applyAlignment="1">
      <alignment horizontal="center" vertical="center" shrinkToFit="1"/>
    </xf>
    <xf numFmtId="178" fontId="0" fillId="0" borderId="63" xfId="0" applyNumberFormat="1" applyBorder="1" applyAlignment="1">
      <alignment horizontal="center" vertical="center" shrinkToFit="1"/>
    </xf>
    <xf numFmtId="178" fontId="0" fillId="0" borderId="61" xfId="0" applyNumberFormat="1" applyBorder="1" applyAlignment="1">
      <alignment horizontal="center" vertical="center" shrinkToFit="1"/>
    </xf>
    <xf numFmtId="178" fontId="0" fillId="0" borderId="65" xfId="0" applyNumberFormat="1" applyBorder="1" applyAlignment="1">
      <alignment horizontal="center" vertical="center" shrinkToFit="1"/>
    </xf>
    <xf numFmtId="178" fontId="0" fillId="0" borderId="12" xfId="0" applyNumberFormat="1" applyBorder="1" applyAlignment="1">
      <alignment horizontal="center" vertical="center" shrinkToFit="1"/>
    </xf>
    <xf numFmtId="178" fontId="0" fillId="0" borderId="67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9" fontId="0" fillId="0" borderId="3" xfId="0" applyNumberFormat="1" applyBorder="1" applyAlignment="1">
      <alignment horizontal="left" vertical="center" wrapText="1"/>
    </xf>
    <xf numFmtId="179" fontId="0" fillId="0" borderId="4" xfId="0" applyNumberFormat="1" applyBorder="1" applyAlignment="1">
      <alignment horizontal="left" vertical="center" wrapText="1"/>
    </xf>
    <xf numFmtId="179" fontId="0" fillId="0" borderId="5" xfId="0" applyNumberFormat="1" applyBorder="1" applyAlignment="1">
      <alignment horizontal="left" vertical="center" wrapText="1"/>
    </xf>
    <xf numFmtId="179" fontId="0" fillId="0" borderId="6" xfId="0" applyNumberFormat="1" applyBorder="1" applyAlignment="1">
      <alignment horizontal="left" vertical="center" wrapText="1"/>
    </xf>
    <xf numFmtId="179" fontId="0" fillId="0" borderId="0" xfId="0" applyNumberFormat="1" applyAlignment="1">
      <alignment horizontal="left" vertical="center" wrapText="1"/>
    </xf>
    <xf numFmtId="179" fontId="0" fillId="0" borderId="7" xfId="0" applyNumberFormat="1" applyBorder="1" applyAlignment="1">
      <alignment horizontal="left" vertical="center" wrapText="1"/>
    </xf>
    <xf numFmtId="179" fontId="0" fillId="0" borderId="8" xfId="0" applyNumberFormat="1" applyBorder="1" applyAlignment="1">
      <alignment horizontal="left" vertical="center" wrapText="1"/>
    </xf>
    <xf numFmtId="179" fontId="0" fillId="0" borderId="9" xfId="0" applyNumberFormat="1" applyBorder="1" applyAlignment="1">
      <alignment horizontal="left" vertical="center" wrapText="1"/>
    </xf>
    <xf numFmtId="179" fontId="0" fillId="0" borderId="10" xfId="0" applyNumberForma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4" borderId="43" xfId="0" applyFill="1" applyBorder="1" applyAlignment="1" applyProtection="1">
      <alignment horizontal="center" shrinkToFit="1"/>
      <protection locked="0"/>
    </xf>
    <xf numFmtId="0" fontId="0" fillId="4" borderId="39" xfId="0" applyFill="1" applyBorder="1" applyAlignment="1" applyProtection="1">
      <alignment horizontal="center" shrinkToFit="1"/>
      <protection locked="0"/>
    </xf>
    <xf numFmtId="0" fontId="0" fillId="4" borderId="48" xfId="0" applyFill="1" applyBorder="1" applyAlignment="1" applyProtection="1">
      <alignment horizontal="center" shrinkToFit="1"/>
      <protection locked="0"/>
    </xf>
    <xf numFmtId="0" fontId="0" fillId="4" borderId="14" xfId="0" applyFill="1" applyBorder="1" applyAlignment="1" applyProtection="1">
      <alignment horizontal="center" shrinkToFit="1"/>
      <protection locked="0"/>
    </xf>
    <xf numFmtId="0" fontId="0" fillId="4" borderId="19" xfId="0" applyFill="1" applyBorder="1" applyAlignment="1" applyProtection="1">
      <alignment horizontal="center" shrinkToFit="1"/>
      <protection locked="0"/>
    </xf>
    <xf numFmtId="0" fontId="0" fillId="4" borderId="22" xfId="0" applyFill="1" applyBorder="1" applyAlignment="1" applyProtection="1">
      <alignment horizontal="center" shrinkToFit="1"/>
      <protection locked="0"/>
    </xf>
    <xf numFmtId="0" fontId="18" fillId="4" borderId="21" xfId="1" applyNumberFormat="1" applyFont="1" applyFill="1" applyBorder="1" applyAlignment="1" applyProtection="1">
      <alignment horizontal="right" shrinkToFit="1"/>
      <protection locked="0"/>
    </xf>
    <xf numFmtId="0" fontId="18" fillId="4" borderId="4" xfId="1" applyNumberFormat="1" applyFont="1" applyFill="1" applyBorder="1" applyAlignment="1" applyProtection="1">
      <alignment horizontal="right" shrinkToFit="1"/>
      <protection locked="0"/>
    </xf>
    <xf numFmtId="0" fontId="18" fillId="4" borderId="42" xfId="1" applyNumberFormat="1" applyFont="1" applyFill="1" applyBorder="1" applyAlignment="1" applyProtection="1">
      <alignment horizontal="right" shrinkToFit="1"/>
      <protection locked="0"/>
    </xf>
    <xf numFmtId="0" fontId="18" fillId="4" borderId="17" xfId="1" applyNumberFormat="1" applyFont="1" applyFill="1" applyBorder="1" applyAlignment="1" applyProtection="1">
      <alignment horizontal="right" shrinkToFit="1"/>
      <protection locked="0"/>
    </xf>
    <xf numFmtId="0" fontId="18" fillId="4" borderId="1" xfId="1" applyNumberFormat="1" applyFont="1" applyFill="1" applyBorder="1" applyAlignment="1" applyProtection="1">
      <alignment horizontal="right" shrinkToFit="1"/>
      <protection locked="0"/>
    </xf>
    <xf numFmtId="0" fontId="18" fillId="4" borderId="18" xfId="1" applyNumberFormat="1" applyFont="1" applyFill="1" applyBorder="1" applyAlignment="1" applyProtection="1">
      <alignment horizontal="right" shrinkToFit="1"/>
      <protection locked="0"/>
    </xf>
    <xf numFmtId="0" fontId="0" fillId="0" borderId="4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4" borderId="23" xfId="1" applyNumberFormat="1" applyFont="1" applyFill="1" applyBorder="1" applyAlignment="1" applyProtection="1">
      <alignment shrinkToFit="1"/>
      <protection locked="0"/>
    </xf>
    <xf numFmtId="0" fontId="18" fillId="4" borderId="15" xfId="1" applyNumberFormat="1" applyFont="1" applyFill="1" applyBorder="1" applyAlignment="1" applyProtection="1">
      <alignment shrinkToFit="1"/>
      <protection locked="0"/>
    </xf>
    <xf numFmtId="0" fontId="18" fillId="4" borderId="16" xfId="1" applyNumberFormat="1" applyFont="1" applyFill="1" applyBorder="1" applyAlignment="1" applyProtection="1">
      <alignment shrinkToFit="1"/>
      <protection locked="0"/>
    </xf>
    <xf numFmtId="0" fontId="18" fillId="4" borderId="17" xfId="1" applyNumberFormat="1" applyFont="1" applyFill="1" applyBorder="1" applyAlignment="1" applyProtection="1">
      <alignment shrinkToFit="1"/>
      <protection locked="0"/>
    </xf>
    <xf numFmtId="0" fontId="18" fillId="4" borderId="1" xfId="1" applyNumberFormat="1" applyFont="1" applyFill="1" applyBorder="1" applyAlignment="1" applyProtection="1">
      <alignment shrinkToFit="1"/>
      <protection locked="0"/>
    </xf>
    <xf numFmtId="0" fontId="18" fillId="4" borderId="18" xfId="1" applyNumberFormat="1" applyFont="1" applyFill="1" applyBorder="1" applyAlignment="1" applyProtection="1">
      <alignment shrinkToFit="1"/>
      <protection locked="0"/>
    </xf>
    <xf numFmtId="0" fontId="0" fillId="0" borderId="44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38" fontId="11" fillId="0" borderId="48" xfId="1" applyFont="1" applyFill="1" applyBorder="1" applyAlignment="1" applyProtection="1">
      <alignment horizontal="center" vertical="center" shrinkToFit="1"/>
    </xf>
    <xf numFmtId="38" fontId="12" fillId="0" borderId="26" xfId="1" applyFont="1" applyFill="1" applyBorder="1" applyAlignment="1" applyProtection="1">
      <alignment horizontal="center" vertical="center" shrinkToFit="1"/>
    </xf>
    <xf numFmtId="38" fontId="12" fillId="0" borderId="48" xfId="1" applyFont="1" applyFill="1" applyBorder="1" applyAlignment="1" applyProtection="1">
      <alignment horizontal="center" vertical="center" shrinkToFit="1"/>
    </xf>
    <xf numFmtId="38" fontId="11" fillId="0" borderId="43" xfId="1" applyFont="1" applyFill="1" applyBorder="1" applyAlignment="1" applyProtection="1">
      <alignment horizontal="center" vertical="center" shrinkToFit="1"/>
    </xf>
    <xf numFmtId="38" fontId="12" fillId="0" borderId="25" xfId="1" applyFont="1" applyFill="1" applyBorder="1" applyAlignment="1" applyProtection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8" fontId="0" fillId="0" borderId="21" xfId="0" applyNumberFormat="1" applyBorder="1" applyAlignment="1">
      <alignment horizontal="center" vertical="center" shrinkToFit="1"/>
    </xf>
    <xf numFmtId="178" fontId="0" fillId="0" borderId="45" xfId="0" applyNumberFormat="1" applyBorder="1" applyAlignment="1">
      <alignment horizontal="center" vertical="center" shrinkToFit="1"/>
    </xf>
    <xf numFmtId="178" fontId="0" fillId="0" borderId="24" xfId="0" applyNumberFormat="1" applyBorder="1" applyAlignment="1">
      <alignment horizontal="center" vertical="center" shrinkToFit="1"/>
    </xf>
    <xf numFmtId="38" fontId="9" fillId="4" borderId="21" xfId="1" applyFont="1" applyFill="1" applyBorder="1" applyAlignment="1" applyProtection="1">
      <alignment shrinkToFit="1"/>
      <protection locked="0"/>
    </xf>
    <xf numFmtId="38" fontId="9" fillId="4" borderId="4" xfId="1" applyFont="1" applyFill="1" applyBorder="1" applyAlignment="1" applyProtection="1">
      <alignment shrinkToFit="1"/>
      <protection locked="0"/>
    </xf>
    <xf numFmtId="38" fontId="9" fillId="4" borderId="42" xfId="1" applyFont="1" applyFill="1" applyBorder="1" applyAlignment="1" applyProtection="1">
      <alignment shrinkToFit="1"/>
      <protection locked="0"/>
    </xf>
    <xf numFmtId="38" fontId="9" fillId="4" borderId="17" xfId="1" applyFont="1" applyFill="1" applyBorder="1" applyAlignment="1" applyProtection="1">
      <alignment shrinkToFit="1"/>
      <protection locked="0"/>
    </xf>
    <xf numFmtId="38" fontId="9" fillId="4" borderId="1" xfId="1" applyFont="1" applyFill="1" applyBorder="1" applyAlignment="1" applyProtection="1">
      <alignment shrinkToFit="1"/>
      <protection locked="0"/>
    </xf>
    <xf numFmtId="38" fontId="9" fillId="4" borderId="18" xfId="1" applyFont="1" applyFill="1" applyBorder="1" applyAlignment="1" applyProtection="1">
      <alignment shrinkToFit="1"/>
      <protection locked="0"/>
    </xf>
    <xf numFmtId="38" fontId="9" fillId="4" borderId="23" xfId="1" applyFont="1" applyFill="1" applyBorder="1" applyAlignment="1" applyProtection="1">
      <alignment shrinkToFit="1"/>
      <protection locked="0"/>
    </xf>
    <xf numFmtId="38" fontId="9" fillId="4" borderId="15" xfId="1" applyFont="1" applyFill="1" applyBorder="1" applyAlignment="1" applyProtection="1">
      <alignment shrinkToFit="1"/>
      <protection locked="0"/>
    </xf>
    <xf numFmtId="38" fontId="9" fillId="4" borderId="16" xfId="1" applyFont="1" applyFill="1" applyBorder="1" applyAlignment="1" applyProtection="1">
      <alignment shrinkToFit="1"/>
      <protection locked="0"/>
    </xf>
    <xf numFmtId="38" fontId="18" fillId="4" borderId="21" xfId="1" applyFont="1" applyFill="1" applyBorder="1" applyAlignment="1" applyProtection="1">
      <alignment shrinkToFit="1"/>
      <protection locked="0"/>
    </xf>
    <xf numFmtId="38" fontId="18" fillId="4" borderId="4" xfId="1" applyFont="1" applyFill="1" applyBorder="1" applyAlignment="1" applyProtection="1">
      <alignment shrinkToFit="1"/>
      <protection locked="0"/>
    </xf>
    <xf numFmtId="38" fontId="18" fillId="4" borderId="42" xfId="1" applyFont="1" applyFill="1" applyBorder="1" applyAlignment="1" applyProtection="1">
      <alignment shrinkToFit="1"/>
      <protection locked="0"/>
    </xf>
    <xf numFmtId="38" fontId="18" fillId="4" borderId="17" xfId="1" applyFont="1" applyFill="1" applyBorder="1" applyAlignment="1" applyProtection="1">
      <alignment shrinkToFit="1"/>
      <protection locked="0"/>
    </xf>
    <xf numFmtId="38" fontId="18" fillId="4" borderId="1" xfId="1" applyFont="1" applyFill="1" applyBorder="1" applyAlignment="1" applyProtection="1">
      <alignment shrinkToFit="1"/>
      <protection locked="0"/>
    </xf>
    <xf numFmtId="38" fontId="18" fillId="4" borderId="18" xfId="1" applyFont="1" applyFill="1" applyBorder="1" applyAlignment="1" applyProtection="1">
      <alignment shrinkToFit="1"/>
      <protection locked="0"/>
    </xf>
    <xf numFmtId="38" fontId="18" fillId="4" borderId="23" xfId="1" applyFont="1" applyFill="1" applyBorder="1" applyAlignment="1" applyProtection="1">
      <alignment shrinkToFit="1"/>
      <protection locked="0"/>
    </xf>
    <xf numFmtId="38" fontId="18" fillId="4" borderId="15" xfId="1" applyFont="1" applyFill="1" applyBorder="1" applyAlignment="1" applyProtection="1">
      <alignment shrinkToFit="1"/>
      <protection locked="0"/>
    </xf>
    <xf numFmtId="38" fontId="18" fillId="4" borderId="16" xfId="1" applyFont="1" applyFill="1" applyBorder="1" applyAlignment="1" applyProtection="1">
      <alignment shrinkToFit="1"/>
      <protection locked="0"/>
    </xf>
    <xf numFmtId="38" fontId="8" fillId="0" borderId="23" xfId="1" applyFont="1" applyBorder="1" applyAlignment="1" applyProtection="1">
      <alignment horizontal="center" shrinkToFit="1"/>
    </xf>
    <xf numFmtId="38" fontId="8" fillId="0" borderId="27" xfId="1" applyFont="1" applyBorder="1" applyAlignment="1" applyProtection="1">
      <alignment horizontal="center" shrinkToFit="1"/>
    </xf>
    <xf numFmtId="38" fontId="8" fillId="0" borderId="24" xfId="1" applyFont="1" applyBorder="1" applyAlignment="1" applyProtection="1">
      <alignment horizontal="center" shrinkToFit="1"/>
    </xf>
    <xf numFmtId="38" fontId="8" fillId="0" borderId="10" xfId="1" applyFont="1" applyBorder="1" applyAlignment="1" applyProtection="1">
      <alignment horizontal="center" shrinkToFit="1"/>
    </xf>
    <xf numFmtId="0" fontId="18" fillId="0" borderId="23" xfId="0" applyFont="1" applyBorder="1" applyAlignment="1">
      <alignment horizontal="center" shrinkToFit="1"/>
    </xf>
    <xf numFmtId="0" fontId="18" fillId="0" borderId="15" xfId="0" applyFont="1" applyBorder="1" applyAlignment="1">
      <alignment horizontal="center" shrinkToFit="1"/>
    </xf>
    <xf numFmtId="0" fontId="18" fillId="0" borderId="16" xfId="0" applyFont="1" applyBorder="1" applyAlignment="1">
      <alignment horizontal="center" shrinkToFit="1"/>
    </xf>
    <xf numFmtId="0" fontId="18" fillId="0" borderId="24" xfId="0" applyFont="1" applyBorder="1" applyAlignment="1">
      <alignment horizontal="center" shrinkToFit="1"/>
    </xf>
    <xf numFmtId="0" fontId="18" fillId="0" borderId="9" xfId="0" applyFont="1" applyBorder="1" applyAlignment="1">
      <alignment horizontal="center" shrinkToFit="1"/>
    </xf>
    <xf numFmtId="0" fontId="18" fillId="0" borderId="38" xfId="0" applyFont="1" applyBorder="1" applyAlignment="1">
      <alignment horizontal="center" shrinkToFit="1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4" xfId="0" applyBorder="1" applyAlignment="1">
      <alignment horizontal="center"/>
    </xf>
    <xf numFmtId="38" fontId="18" fillId="0" borderId="23" xfId="1" applyFont="1" applyBorder="1" applyAlignment="1" applyProtection="1">
      <alignment horizontal="center" shrinkToFit="1"/>
    </xf>
    <xf numFmtId="38" fontId="18" fillId="0" borderId="15" xfId="1" applyFont="1" applyBorder="1" applyAlignment="1" applyProtection="1">
      <alignment horizontal="center" shrinkToFit="1"/>
    </xf>
    <xf numFmtId="38" fontId="18" fillId="0" borderId="16" xfId="1" applyFont="1" applyBorder="1" applyAlignment="1" applyProtection="1">
      <alignment horizontal="center" shrinkToFit="1"/>
    </xf>
    <xf numFmtId="38" fontId="18" fillId="0" borderId="24" xfId="1" applyFont="1" applyBorder="1" applyAlignment="1" applyProtection="1">
      <alignment horizontal="center" shrinkToFit="1"/>
    </xf>
    <xf numFmtId="38" fontId="18" fillId="0" borderId="9" xfId="1" applyFont="1" applyBorder="1" applyAlignment="1" applyProtection="1">
      <alignment horizontal="center" shrinkToFit="1"/>
    </xf>
    <xf numFmtId="38" fontId="18" fillId="0" borderId="38" xfId="1" applyFont="1" applyBorder="1" applyAlignment="1" applyProtection="1">
      <alignment horizontal="center" shrinkToFit="1"/>
    </xf>
    <xf numFmtId="38" fontId="9" fillId="0" borderId="23" xfId="1" applyFont="1" applyBorder="1" applyAlignment="1" applyProtection="1">
      <alignment shrinkToFit="1"/>
    </xf>
    <xf numFmtId="38" fontId="9" fillId="0" borderId="15" xfId="1" applyFont="1" applyBorder="1" applyAlignment="1" applyProtection="1">
      <alignment shrinkToFit="1"/>
    </xf>
    <xf numFmtId="38" fontId="9" fillId="0" borderId="16" xfId="1" applyFont="1" applyBorder="1" applyAlignment="1" applyProtection="1">
      <alignment shrinkToFit="1"/>
    </xf>
    <xf numFmtId="38" fontId="9" fillId="0" borderId="24" xfId="1" applyFont="1" applyBorder="1" applyAlignment="1" applyProtection="1">
      <alignment shrinkToFit="1"/>
    </xf>
    <xf numFmtId="38" fontId="9" fillId="0" borderId="9" xfId="1" applyFont="1" applyBorder="1" applyAlignment="1" applyProtection="1">
      <alignment shrinkToFit="1"/>
    </xf>
    <xf numFmtId="38" fontId="9" fillId="0" borderId="38" xfId="1" applyFont="1" applyBorder="1" applyAlignment="1" applyProtection="1">
      <alignment shrinkToFit="1"/>
    </xf>
    <xf numFmtId="0" fontId="0" fillId="4" borderId="49" xfId="0" applyFill="1" applyBorder="1" applyAlignment="1" applyProtection="1">
      <alignment shrinkToFit="1"/>
      <protection locked="0"/>
    </xf>
    <xf numFmtId="0" fontId="0" fillId="4" borderId="15" xfId="0" applyFill="1" applyBorder="1" applyAlignment="1" applyProtection="1">
      <alignment shrinkToFit="1"/>
      <protection locked="0"/>
    </xf>
    <xf numFmtId="0" fontId="0" fillId="4" borderId="16" xfId="0" applyFill="1" applyBorder="1" applyAlignment="1" applyProtection="1">
      <alignment shrinkToFit="1"/>
      <protection locked="0"/>
    </xf>
    <xf numFmtId="0" fontId="0" fillId="4" borderId="50" xfId="0" applyFill="1" applyBorder="1" applyAlignment="1" applyProtection="1">
      <alignment shrinkToFit="1"/>
      <protection locked="0"/>
    </xf>
    <xf numFmtId="0" fontId="0" fillId="4" borderId="1" xfId="0" applyFill="1" applyBorder="1" applyAlignment="1" applyProtection="1">
      <alignment shrinkToFit="1"/>
      <protection locked="0"/>
    </xf>
    <xf numFmtId="0" fontId="0" fillId="4" borderId="18" xfId="0" applyFill="1" applyBorder="1" applyAlignment="1" applyProtection="1">
      <alignment shrinkToFit="1"/>
      <protection locked="0"/>
    </xf>
    <xf numFmtId="179" fontId="0" fillId="0" borderId="3" xfId="0" applyNumberFormat="1" applyBorder="1" applyAlignment="1">
      <alignment vertical="center" wrapText="1"/>
    </xf>
    <xf numFmtId="179" fontId="0" fillId="0" borderId="4" xfId="0" applyNumberFormat="1" applyBorder="1" applyAlignment="1">
      <alignment vertical="center" wrapText="1"/>
    </xf>
    <xf numFmtId="179" fontId="0" fillId="0" borderId="5" xfId="0" applyNumberFormat="1" applyBorder="1" applyAlignment="1">
      <alignment vertical="center" wrapText="1"/>
    </xf>
    <xf numFmtId="179" fontId="0" fillId="0" borderId="6" xfId="0" applyNumberFormat="1" applyBorder="1" applyAlignment="1">
      <alignment vertical="center" wrapText="1"/>
    </xf>
    <xf numFmtId="179" fontId="0" fillId="0" borderId="0" xfId="0" applyNumberFormat="1" applyAlignment="1">
      <alignment vertical="center" wrapText="1"/>
    </xf>
    <xf numFmtId="179" fontId="0" fillId="0" borderId="7" xfId="0" applyNumberFormat="1" applyBorder="1" applyAlignment="1">
      <alignment vertical="center" wrapText="1"/>
    </xf>
    <xf numFmtId="179" fontId="0" fillId="0" borderId="8" xfId="0" applyNumberFormat="1" applyBorder="1" applyAlignment="1">
      <alignment vertical="center" wrapText="1"/>
    </xf>
    <xf numFmtId="179" fontId="0" fillId="0" borderId="9" xfId="0" applyNumberFormat="1" applyBorder="1" applyAlignment="1">
      <alignment vertical="center" wrapText="1"/>
    </xf>
    <xf numFmtId="179" fontId="0" fillId="0" borderId="10" xfId="0" applyNumberFormat="1" applyBorder="1" applyAlignment="1">
      <alignment vertical="center" wrapText="1"/>
    </xf>
    <xf numFmtId="0" fontId="13" fillId="4" borderId="21" xfId="0" applyFont="1" applyFill="1" applyBorder="1" applyAlignment="1" applyProtection="1">
      <alignment horizontal="center" shrinkToFit="1"/>
      <protection locked="0"/>
    </xf>
    <xf numFmtId="0" fontId="18" fillId="4" borderId="4" xfId="0" applyFont="1" applyFill="1" applyBorder="1" applyAlignment="1" applyProtection="1">
      <alignment horizontal="center" shrinkToFit="1"/>
      <protection locked="0"/>
    </xf>
    <xf numFmtId="0" fontId="18" fillId="4" borderId="42" xfId="0" applyFont="1" applyFill="1" applyBorder="1" applyAlignment="1" applyProtection="1">
      <alignment horizontal="center" shrinkToFit="1"/>
      <protection locked="0"/>
    </xf>
    <xf numFmtId="0" fontId="18" fillId="4" borderId="45" xfId="0" applyFont="1" applyFill="1" applyBorder="1" applyAlignment="1" applyProtection="1">
      <alignment horizontal="center" shrinkToFit="1"/>
      <protection locked="0"/>
    </xf>
    <xf numFmtId="0" fontId="18" fillId="4" borderId="0" xfId="0" applyFont="1" applyFill="1" applyAlignment="1" applyProtection="1">
      <alignment horizontal="center" shrinkToFit="1"/>
      <protection locked="0"/>
    </xf>
    <xf numFmtId="0" fontId="18" fillId="4" borderId="46" xfId="0" applyFont="1" applyFill="1" applyBorder="1" applyAlignment="1" applyProtection="1">
      <alignment horizontal="center" shrinkToFit="1"/>
      <protection locked="0"/>
    </xf>
    <xf numFmtId="0" fontId="18" fillId="4" borderId="48" xfId="0" applyFont="1" applyFill="1" applyBorder="1" applyAlignment="1" applyProtection="1">
      <alignment horizontal="center" shrinkToFit="1"/>
      <protection locked="0"/>
    </xf>
    <xf numFmtId="0" fontId="18" fillId="4" borderId="13" xfId="0" applyFont="1" applyFill="1" applyBorder="1" applyAlignment="1" applyProtection="1">
      <alignment horizontal="center" shrinkToFit="1"/>
      <protection locked="0"/>
    </xf>
    <xf numFmtId="0" fontId="18" fillId="4" borderId="14" xfId="0" applyFont="1" applyFill="1" applyBorder="1" applyAlignment="1" applyProtection="1">
      <alignment horizontal="center" shrinkToFit="1"/>
      <protection locked="0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8" xfId="0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0" fillId="0" borderId="69" xfId="0" applyBorder="1" applyAlignment="1">
      <alignment horizontal="center" vertical="center"/>
    </xf>
    <xf numFmtId="0" fontId="0" fillId="4" borderId="21" xfId="0" applyFill="1" applyBorder="1" applyAlignment="1" applyProtection="1">
      <alignment shrinkToFit="1"/>
      <protection locked="0"/>
    </xf>
    <xf numFmtId="0" fontId="0" fillId="4" borderId="4" xfId="0" applyFill="1" applyBorder="1" applyAlignment="1" applyProtection="1">
      <alignment shrinkToFit="1"/>
      <protection locked="0"/>
    </xf>
    <xf numFmtId="0" fontId="0" fillId="4" borderId="17" xfId="0" applyFill="1" applyBorder="1" applyAlignment="1" applyProtection="1">
      <alignment shrinkToFit="1"/>
      <protection locked="0"/>
    </xf>
    <xf numFmtId="0" fontId="0" fillId="4" borderId="23" xfId="0" applyFill="1" applyBorder="1" applyAlignment="1" applyProtection="1">
      <alignment shrinkToFit="1"/>
      <protection locked="0"/>
    </xf>
    <xf numFmtId="0" fontId="0" fillId="4" borderId="70" xfId="0" applyFill="1" applyBorder="1" applyAlignment="1" applyProtection="1">
      <alignment shrinkToFit="1"/>
      <protection locked="0"/>
    </xf>
    <xf numFmtId="0" fontId="0" fillId="4" borderId="42" xfId="0" applyFill="1" applyBorder="1" applyAlignment="1" applyProtection="1">
      <alignment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2CC"/>
      <color rgb="FFFF9966"/>
      <color rgb="FFA9D08E"/>
      <color rgb="FFF1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36"/>
  <sheetViews>
    <sheetView tabSelected="1" topLeftCell="A6" zoomScaleNormal="100" workbookViewId="0">
      <selection activeCell="AN4" sqref="AN4:AR5"/>
    </sheetView>
  </sheetViews>
  <sheetFormatPr defaultColWidth="2.21875" defaultRowHeight="13.2"/>
  <cols>
    <col min="44" max="44" width="2.21875" customWidth="1"/>
  </cols>
  <sheetData>
    <row r="1" spans="1:74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4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4" ht="13.5" customHeight="1" thickBot="1">
      <c r="Z3" s="140" t="s">
        <v>0</v>
      </c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BD3" s="101" t="s">
        <v>1</v>
      </c>
      <c r="BE3" s="101"/>
      <c r="BF3" s="101"/>
      <c r="BG3" s="101"/>
      <c r="BH3" s="101"/>
      <c r="BI3" s="101"/>
    </row>
    <row r="4" spans="1:74" ht="13.8" customHeight="1" thickBot="1"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N4" s="102" t="s">
        <v>69</v>
      </c>
      <c r="AO4" s="103"/>
      <c r="AP4" s="103"/>
      <c r="AQ4" s="103"/>
      <c r="AR4" s="104"/>
      <c r="AS4" s="108">
        <v>0</v>
      </c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10"/>
    </row>
    <row r="5" spans="1:74" ht="14.4" thickTop="1" thickBot="1">
      <c r="AN5" s="105"/>
      <c r="AO5" s="106"/>
      <c r="AP5" s="106"/>
      <c r="AQ5" s="106"/>
      <c r="AR5" s="107"/>
      <c r="AS5" s="111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3"/>
    </row>
    <row r="6" spans="1:74" ht="13.5" customHeight="1">
      <c r="C6" s="160" t="s">
        <v>47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"/>
      <c r="X6" s="1"/>
      <c r="Y6" s="144">
        <v>2023</v>
      </c>
      <c r="Z6" s="144"/>
      <c r="AA6" s="144"/>
      <c r="AB6" s="142" t="s">
        <v>40</v>
      </c>
      <c r="AC6" s="144">
        <v>10</v>
      </c>
      <c r="AD6" s="144"/>
      <c r="AE6" s="142" t="s">
        <v>41</v>
      </c>
      <c r="AF6" s="144">
        <v>20</v>
      </c>
      <c r="AG6" s="144"/>
      <c r="AH6" s="142" t="s">
        <v>42</v>
      </c>
      <c r="AI6" s="146">
        <v>10</v>
      </c>
      <c r="AJ6" s="146"/>
      <c r="AK6" s="146"/>
      <c r="AN6" s="149" t="s">
        <v>2</v>
      </c>
      <c r="AO6" s="150"/>
      <c r="AP6" s="150"/>
      <c r="AQ6" s="150"/>
      <c r="AR6" s="150"/>
      <c r="AS6" s="2"/>
      <c r="AT6" s="170">
        <v>123</v>
      </c>
      <c r="AU6" s="170"/>
      <c r="AV6" s="170"/>
      <c r="AW6" s="2"/>
      <c r="AX6" s="158">
        <v>45</v>
      </c>
      <c r="AY6" s="158"/>
      <c r="AZ6" s="158"/>
      <c r="BA6" s="2"/>
      <c r="BB6" s="2"/>
      <c r="BC6" s="2"/>
      <c r="BD6" s="2"/>
      <c r="BE6" s="2"/>
      <c r="BF6" s="2"/>
      <c r="BG6" s="2"/>
      <c r="BH6" s="2"/>
      <c r="BI6" s="3"/>
    </row>
    <row r="7" spans="1:74" ht="13.5" customHeight="1"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"/>
      <c r="X7" s="1"/>
      <c r="Y7" s="145"/>
      <c r="Z7" s="145"/>
      <c r="AA7" s="145"/>
      <c r="AB7" s="143"/>
      <c r="AC7" s="145"/>
      <c r="AD7" s="145"/>
      <c r="AE7" s="143"/>
      <c r="AF7" s="145"/>
      <c r="AG7" s="145"/>
      <c r="AH7" s="143"/>
      <c r="AI7" s="147"/>
      <c r="AJ7" s="147"/>
      <c r="AK7" s="147"/>
      <c r="AN7" s="134"/>
      <c r="AO7" s="135"/>
      <c r="AP7" s="135"/>
      <c r="AQ7" s="135"/>
      <c r="AR7" s="135"/>
      <c r="AS7" t="s">
        <v>3</v>
      </c>
      <c r="AT7" s="171"/>
      <c r="AU7" s="171"/>
      <c r="AV7" s="171"/>
      <c r="AW7" s="4" t="s">
        <v>8</v>
      </c>
      <c r="AX7" s="159"/>
      <c r="AY7" s="159"/>
      <c r="AZ7" s="159"/>
      <c r="BI7" s="5"/>
    </row>
    <row r="8" spans="1:74">
      <c r="AN8" s="134" t="s">
        <v>4</v>
      </c>
      <c r="AO8" s="135"/>
      <c r="AP8" s="135"/>
      <c r="AQ8" s="135"/>
      <c r="AR8" s="135"/>
      <c r="AS8" s="136" t="s">
        <v>49</v>
      </c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7"/>
    </row>
    <row r="9" spans="1:74">
      <c r="AN9" s="134"/>
      <c r="AO9" s="135"/>
      <c r="AP9" s="135"/>
      <c r="AQ9" s="135"/>
      <c r="AR9" s="135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7"/>
    </row>
    <row r="10" spans="1:74">
      <c r="AN10" s="134" t="s">
        <v>5</v>
      </c>
      <c r="AO10" s="135"/>
      <c r="AP10" s="135"/>
      <c r="AQ10" s="135"/>
      <c r="AR10" s="135"/>
      <c r="AS10" s="136" t="s">
        <v>50</v>
      </c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7"/>
    </row>
    <row r="11" spans="1:74">
      <c r="Z11" s="81" t="s">
        <v>10</v>
      </c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N11" s="134"/>
      <c r="AO11" s="135"/>
      <c r="AP11" s="135"/>
      <c r="AQ11" s="135"/>
      <c r="AR11" s="135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7"/>
    </row>
    <row r="12" spans="1:74" ht="13.8" thickBot="1"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N12" s="134"/>
      <c r="AO12" s="135"/>
      <c r="AP12" s="135"/>
      <c r="AQ12" s="135"/>
      <c r="AR12" s="135"/>
      <c r="AS12" s="155" t="s">
        <v>51</v>
      </c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6"/>
      <c r="BI12" s="157"/>
    </row>
    <row r="13" spans="1:74">
      <c r="C13" s="117" t="s">
        <v>7</v>
      </c>
      <c r="D13" s="118"/>
      <c r="E13" s="119"/>
      <c r="F13" s="125" t="s">
        <v>53</v>
      </c>
      <c r="G13" s="126"/>
      <c r="H13" s="126"/>
      <c r="I13" s="126"/>
      <c r="J13" s="131" t="s">
        <v>8</v>
      </c>
      <c r="K13" s="164">
        <v>0</v>
      </c>
      <c r="L13" s="164"/>
      <c r="M13" s="164"/>
      <c r="N13" s="165"/>
      <c r="S13" s="149" t="s">
        <v>9</v>
      </c>
      <c r="T13" s="150"/>
      <c r="U13" s="150"/>
      <c r="V13" s="150"/>
      <c r="W13" s="175" t="s">
        <v>81</v>
      </c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7"/>
      <c r="AN13" s="134"/>
      <c r="AO13" s="135"/>
      <c r="AP13" s="135"/>
      <c r="AQ13" s="135"/>
      <c r="AR13" s="13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6"/>
      <c r="BI13" s="157"/>
    </row>
    <row r="14" spans="1:74">
      <c r="C14" s="120"/>
      <c r="D14" s="98"/>
      <c r="E14" s="121"/>
      <c r="F14" s="127"/>
      <c r="G14" s="128"/>
      <c r="H14" s="128"/>
      <c r="I14" s="128"/>
      <c r="J14" s="132"/>
      <c r="K14" s="166"/>
      <c r="L14" s="166"/>
      <c r="M14" s="166"/>
      <c r="N14" s="167"/>
      <c r="S14" s="134"/>
      <c r="T14" s="135"/>
      <c r="U14" s="135"/>
      <c r="V14" s="135"/>
      <c r="W14" s="178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80"/>
      <c r="AL14" s="4"/>
      <c r="AN14" s="134"/>
      <c r="AO14" s="135"/>
      <c r="AP14" s="135"/>
      <c r="AQ14" s="135"/>
      <c r="AR14" s="135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7"/>
      <c r="BV14" s="6"/>
    </row>
    <row r="15" spans="1:74" ht="13.8" thickBot="1">
      <c r="C15" s="122"/>
      <c r="D15" s="123"/>
      <c r="E15" s="124"/>
      <c r="F15" s="129"/>
      <c r="G15" s="130"/>
      <c r="H15" s="130"/>
      <c r="I15" s="130"/>
      <c r="J15" s="133"/>
      <c r="K15" s="168"/>
      <c r="L15" s="168"/>
      <c r="M15" s="168"/>
      <c r="N15" s="169"/>
      <c r="S15" s="95"/>
      <c r="T15" s="96"/>
      <c r="U15" s="96"/>
      <c r="V15" s="96"/>
      <c r="W15" s="181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3"/>
      <c r="AL15" s="4"/>
      <c r="AN15" s="134"/>
      <c r="AO15" s="135"/>
      <c r="AP15" s="135"/>
      <c r="AQ15" s="135"/>
      <c r="AR15" s="135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7"/>
      <c r="BV15" s="6"/>
    </row>
    <row r="16" spans="1:74" ht="13.8" thickBot="1">
      <c r="AN16" s="134" t="s">
        <v>66</v>
      </c>
      <c r="AO16" s="135"/>
      <c r="AP16" s="135"/>
      <c r="AQ16" s="135"/>
      <c r="AR16" s="135"/>
      <c r="AS16" s="136" t="s">
        <v>77</v>
      </c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7"/>
    </row>
    <row r="17" spans="3:96" ht="13.8" thickBot="1">
      <c r="C17" s="114" t="s">
        <v>11</v>
      </c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6"/>
      <c r="X17" s="149" t="s">
        <v>12</v>
      </c>
      <c r="Y17" s="150"/>
      <c r="Z17" s="150"/>
      <c r="AA17" s="150"/>
      <c r="AB17" s="150"/>
      <c r="AC17" s="150"/>
      <c r="AD17" s="150"/>
      <c r="AE17" s="150"/>
      <c r="AF17" s="151"/>
      <c r="AN17" s="95" t="s">
        <v>65</v>
      </c>
      <c r="AO17" s="96"/>
      <c r="AP17" s="96"/>
      <c r="AQ17" s="96"/>
      <c r="AR17" s="96"/>
      <c r="AS17" s="138" t="s">
        <v>67</v>
      </c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9"/>
    </row>
    <row r="18" spans="3:96">
      <c r="C18" s="134" t="s">
        <v>71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63"/>
      <c r="P18" s="149" t="s">
        <v>70</v>
      </c>
      <c r="Q18" s="150"/>
      <c r="R18" s="150"/>
      <c r="S18" s="150"/>
      <c r="T18" s="150"/>
      <c r="U18" s="150"/>
      <c r="V18" s="150"/>
      <c r="W18" s="151"/>
      <c r="X18" s="152"/>
      <c r="Y18" s="153"/>
      <c r="Z18" s="153"/>
      <c r="AA18" s="153"/>
      <c r="AB18" s="153"/>
      <c r="AC18" s="153"/>
      <c r="AD18" s="153"/>
      <c r="AE18" s="153"/>
      <c r="AF18" s="154"/>
    </row>
    <row r="19" spans="3:96" ht="13.5" customHeight="1">
      <c r="C19" s="172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4"/>
      <c r="P19" s="199">
        <v>0</v>
      </c>
      <c r="Q19" s="200"/>
      <c r="R19" s="200"/>
      <c r="S19" s="200"/>
      <c r="T19" s="200"/>
      <c r="U19" s="200"/>
      <c r="V19" s="200"/>
      <c r="W19" s="201"/>
      <c r="X19" s="86" t="s">
        <v>24</v>
      </c>
      <c r="Y19" s="87"/>
      <c r="Z19" s="87"/>
      <c r="AA19" s="87"/>
      <c r="AB19" s="87"/>
      <c r="AC19" s="87"/>
      <c r="AD19" s="87"/>
      <c r="AE19" s="87"/>
      <c r="AF19" s="88"/>
      <c r="AG19" s="78" t="s">
        <v>87</v>
      </c>
      <c r="AH19" s="79"/>
      <c r="AI19" s="79"/>
      <c r="AJ19" s="79"/>
      <c r="AK19" s="79"/>
      <c r="AL19" s="162" t="s">
        <v>13</v>
      </c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</row>
    <row r="20" spans="3:96" ht="13.5" customHeight="1">
      <c r="C20" s="172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4"/>
      <c r="P20" s="199"/>
      <c r="Q20" s="200"/>
      <c r="R20" s="200"/>
      <c r="S20" s="200"/>
      <c r="T20" s="200"/>
      <c r="U20" s="200"/>
      <c r="V20" s="200"/>
      <c r="W20" s="201"/>
      <c r="X20" s="89"/>
      <c r="Y20" s="90"/>
      <c r="Z20" s="90"/>
      <c r="AA20" s="90"/>
      <c r="AB20" s="90"/>
      <c r="AC20" s="90"/>
      <c r="AD20" s="90"/>
      <c r="AE20" s="90"/>
      <c r="AF20" s="91"/>
      <c r="AG20" s="80"/>
      <c r="AH20" s="79"/>
      <c r="AI20" s="79"/>
      <c r="AJ20" s="79"/>
      <c r="AK20" s="79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</row>
    <row r="21" spans="3:96" ht="13.5" customHeight="1">
      <c r="C21" s="172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4"/>
      <c r="P21" s="199">
        <v>0</v>
      </c>
      <c r="Q21" s="200"/>
      <c r="R21" s="200"/>
      <c r="S21" s="200"/>
      <c r="T21" s="200"/>
      <c r="U21" s="200"/>
      <c r="V21" s="200"/>
      <c r="W21" s="201"/>
      <c r="X21" s="86" t="s">
        <v>26</v>
      </c>
      <c r="Y21" s="87"/>
      <c r="Z21" s="87"/>
      <c r="AA21" s="87"/>
      <c r="AB21" s="87"/>
      <c r="AC21" s="87"/>
      <c r="AD21" s="87"/>
      <c r="AE21" s="87"/>
      <c r="AF21" s="88"/>
    </row>
    <row r="22" spans="3:96" ht="13.5" customHeight="1">
      <c r="C22" s="172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4"/>
      <c r="P22" s="199"/>
      <c r="Q22" s="200"/>
      <c r="R22" s="200"/>
      <c r="S22" s="200"/>
      <c r="T22" s="200"/>
      <c r="U22" s="200"/>
      <c r="V22" s="200"/>
      <c r="W22" s="201"/>
      <c r="X22" s="89"/>
      <c r="Y22" s="90"/>
      <c r="Z22" s="90"/>
      <c r="AA22" s="90"/>
      <c r="AB22" s="90"/>
      <c r="AC22" s="90"/>
      <c r="AD22" s="90"/>
      <c r="AE22" s="90"/>
      <c r="AF22" s="91"/>
      <c r="AL22" s="98" t="s">
        <v>14</v>
      </c>
      <c r="AM22" s="98"/>
      <c r="AN22" s="98"/>
      <c r="AO22" s="98"/>
      <c r="AP22" s="98"/>
      <c r="AQ22" s="98"/>
      <c r="AR22" s="83" t="s">
        <v>78</v>
      </c>
      <c r="AS22" s="83"/>
      <c r="AT22" s="148" t="s">
        <v>18</v>
      </c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T22" s="63"/>
      <c r="CG22" s="6"/>
      <c r="CH22" s="6"/>
      <c r="CI22" s="6"/>
      <c r="CJ22" s="6"/>
      <c r="CK22" s="6"/>
      <c r="CL22" s="6"/>
      <c r="CM22" s="6"/>
      <c r="CN22" s="6"/>
      <c r="CO22" s="6"/>
      <c r="CP22" s="16"/>
    </row>
    <row r="23" spans="3:96" ht="13.5" customHeight="1">
      <c r="C23" s="190" t="s">
        <v>72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2"/>
      <c r="P23" s="202">
        <f>IF('請求明細書（8％）'!AX37="",0,'請求明細書（8％）'!AX37)</f>
        <v>100000</v>
      </c>
      <c r="Q23" s="203"/>
      <c r="R23" s="203"/>
      <c r="S23" s="203"/>
      <c r="T23" s="203"/>
      <c r="U23" s="203"/>
      <c r="V23" s="203"/>
      <c r="W23" s="204"/>
      <c r="X23" s="86" t="s">
        <v>76</v>
      </c>
      <c r="Y23" s="87"/>
      <c r="Z23" s="87"/>
      <c r="AA23" s="87"/>
      <c r="AB23" s="87"/>
      <c r="AC23" s="87"/>
      <c r="AD23" s="87"/>
      <c r="AE23" s="87"/>
      <c r="AF23" s="88"/>
      <c r="AL23" s="98" t="s">
        <v>15</v>
      </c>
      <c r="AM23" s="98"/>
      <c r="AN23" s="98"/>
      <c r="AO23" s="98"/>
      <c r="AP23" s="98"/>
      <c r="AQ23" s="98"/>
      <c r="AR23" s="83" t="s">
        <v>78</v>
      </c>
      <c r="AS23" s="83"/>
      <c r="AT23" s="184" t="s">
        <v>61</v>
      </c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T23" s="63"/>
      <c r="CG23" s="51"/>
      <c r="CH23" s="51"/>
      <c r="CI23" s="51"/>
      <c r="CJ23" s="51"/>
      <c r="CK23" s="51"/>
      <c r="CL23" s="51"/>
      <c r="CM23" s="51"/>
      <c r="CN23" s="51"/>
      <c r="CO23" s="51"/>
      <c r="CP23" s="16"/>
    </row>
    <row r="24" spans="3:96" ht="13.5" customHeight="1">
      <c r="C24" s="190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2"/>
      <c r="P24" s="202"/>
      <c r="Q24" s="203"/>
      <c r="R24" s="203"/>
      <c r="S24" s="203"/>
      <c r="T24" s="203"/>
      <c r="U24" s="203"/>
      <c r="V24" s="203"/>
      <c r="W24" s="204"/>
      <c r="X24" s="89"/>
      <c r="Y24" s="90"/>
      <c r="Z24" s="90"/>
      <c r="AA24" s="90"/>
      <c r="AB24" s="90"/>
      <c r="AC24" s="90"/>
      <c r="AD24" s="90"/>
      <c r="AE24" s="90"/>
      <c r="AF24" s="91"/>
      <c r="AL24" s="98" t="s">
        <v>16</v>
      </c>
      <c r="AM24" s="98"/>
      <c r="AN24" s="98"/>
      <c r="AO24" s="98"/>
      <c r="AP24" s="98"/>
      <c r="AQ24" s="98"/>
      <c r="AR24" s="83" t="s">
        <v>78</v>
      </c>
      <c r="AS24" s="83"/>
      <c r="AT24" s="148" t="s">
        <v>19</v>
      </c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3:96" ht="13.5" customHeight="1">
      <c r="C25" s="172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4"/>
      <c r="P25" s="202">
        <f>IF(P23=0,"",ROUNDDOWN(P23*0.08,))</f>
        <v>8000</v>
      </c>
      <c r="Q25" s="203"/>
      <c r="R25" s="203"/>
      <c r="S25" s="203"/>
      <c r="T25" s="203"/>
      <c r="U25" s="203"/>
      <c r="V25" s="203"/>
      <c r="W25" s="204"/>
      <c r="X25" s="86" t="s">
        <v>90</v>
      </c>
      <c r="Y25" s="87"/>
      <c r="Z25" s="87"/>
      <c r="AA25" s="87"/>
      <c r="AB25" s="87"/>
      <c r="AC25" s="87"/>
      <c r="AD25" s="87"/>
      <c r="AE25" s="87"/>
      <c r="AF25" s="88"/>
      <c r="AL25" s="84" t="s">
        <v>17</v>
      </c>
      <c r="AM25" s="84"/>
      <c r="AN25" s="84"/>
      <c r="AO25" s="84"/>
      <c r="AP25" s="84"/>
      <c r="AQ25" s="84"/>
      <c r="AR25" s="83" t="s">
        <v>78</v>
      </c>
      <c r="AS25" s="83"/>
      <c r="AT25" s="99" t="s">
        <v>85</v>
      </c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</row>
    <row r="26" spans="3:96" ht="13.5" customHeight="1">
      <c r="C26" s="172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4"/>
      <c r="P26" s="202"/>
      <c r="Q26" s="203"/>
      <c r="R26" s="203"/>
      <c r="S26" s="203"/>
      <c r="T26" s="203"/>
      <c r="U26" s="203"/>
      <c r="V26" s="203"/>
      <c r="W26" s="204"/>
      <c r="X26" s="89"/>
      <c r="Y26" s="90"/>
      <c r="Z26" s="90"/>
      <c r="AA26" s="90"/>
      <c r="AB26" s="90"/>
      <c r="AC26" s="90"/>
      <c r="AD26" s="90"/>
      <c r="AE26" s="90"/>
      <c r="AF26" s="91"/>
      <c r="AL26" s="85" t="s">
        <v>68</v>
      </c>
      <c r="AM26" s="85"/>
      <c r="AN26" s="85"/>
      <c r="AO26" s="85"/>
      <c r="AP26" s="85"/>
      <c r="AQ26" s="85"/>
      <c r="AR26" s="83" t="s">
        <v>78</v>
      </c>
      <c r="AS26" s="83"/>
      <c r="AT26" s="188" t="s">
        <v>88</v>
      </c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CG26" s="6"/>
      <c r="CH26" s="6"/>
      <c r="CI26" s="6"/>
      <c r="CJ26" s="6"/>
      <c r="CK26" s="6"/>
      <c r="CL26" s="6"/>
      <c r="CM26" s="6"/>
      <c r="CN26" s="6"/>
      <c r="CO26" s="6"/>
      <c r="CP26" s="16"/>
    </row>
    <row r="27" spans="3:96" ht="13.5" customHeight="1">
      <c r="C27" s="185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7"/>
      <c r="P27" s="205">
        <f>P23+P25</f>
        <v>108000</v>
      </c>
      <c r="Q27" s="206"/>
      <c r="R27" s="206"/>
      <c r="S27" s="206"/>
      <c r="T27" s="206"/>
      <c r="U27" s="206"/>
      <c r="V27" s="206"/>
      <c r="W27" s="207"/>
      <c r="X27" s="86" t="s">
        <v>74</v>
      </c>
      <c r="Y27" s="87"/>
      <c r="Z27" s="87"/>
      <c r="AA27" s="87"/>
      <c r="AB27" s="87"/>
      <c r="AC27" s="87"/>
      <c r="AD27" s="87"/>
      <c r="AE27" s="87"/>
      <c r="AF27" s="88"/>
      <c r="AL27" s="98"/>
      <c r="AM27" s="98"/>
      <c r="AN27" s="98"/>
      <c r="AO27" s="98"/>
      <c r="AP27" s="98"/>
      <c r="AQ27" s="98"/>
      <c r="AR27" s="83"/>
      <c r="AS27" s="83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CG27" s="6"/>
      <c r="CH27" s="6"/>
      <c r="CI27" s="6"/>
      <c r="CJ27" s="6"/>
      <c r="CK27" s="6"/>
      <c r="CL27" s="6"/>
      <c r="CM27" s="6"/>
      <c r="CN27" s="6"/>
      <c r="CO27" s="6"/>
      <c r="CP27" s="16"/>
    </row>
    <row r="28" spans="3:96" ht="13.5" customHeight="1">
      <c r="C28" s="185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7"/>
      <c r="P28" s="205"/>
      <c r="Q28" s="206"/>
      <c r="R28" s="206"/>
      <c r="S28" s="206"/>
      <c r="T28" s="206"/>
      <c r="U28" s="206"/>
      <c r="V28" s="206"/>
      <c r="W28" s="207"/>
      <c r="X28" s="89"/>
      <c r="Y28" s="90"/>
      <c r="Z28" s="90"/>
      <c r="AA28" s="90"/>
      <c r="AB28" s="90"/>
      <c r="AC28" s="90"/>
      <c r="AD28" s="90"/>
      <c r="AE28" s="90"/>
      <c r="AF28" s="91"/>
      <c r="AL28" s="98"/>
      <c r="AM28" s="98"/>
      <c r="AN28" s="98"/>
      <c r="AO28" s="98"/>
      <c r="AP28" s="98"/>
      <c r="AQ28" s="98"/>
      <c r="AR28" s="83"/>
      <c r="AS28" s="83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CG28" s="6"/>
      <c r="CH28" s="6"/>
      <c r="CI28" s="6"/>
      <c r="CJ28" s="6"/>
      <c r="CK28" s="6"/>
      <c r="CL28" s="6"/>
      <c r="CM28" s="6"/>
      <c r="CN28" s="6"/>
      <c r="CO28" s="6"/>
      <c r="CP28" s="16"/>
    </row>
    <row r="29" spans="3:96" ht="13.5" customHeight="1">
      <c r="C29" s="193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5"/>
      <c r="P29" s="208">
        <f>IF(P19&gt;=1,P19-P21-P23,0)</f>
        <v>0</v>
      </c>
      <c r="Q29" s="209"/>
      <c r="R29" s="209"/>
      <c r="S29" s="209"/>
      <c r="T29" s="209"/>
      <c r="U29" s="209"/>
      <c r="V29" s="209"/>
      <c r="W29" s="210"/>
      <c r="X29" s="92" t="s">
        <v>25</v>
      </c>
      <c r="Y29" s="93"/>
      <c r="Z29" s="93"/>
      <c r="AA29" s="93"/>
      <c r="AB29" s="93"/>
      <c r="AC29" s="93"/>
      <c r="AD29" s="93"/>
      <c r="AE29" s="93"/>
      <c r="AF29" s="94"/>
      <c r="AG29" s="6"/>
      <c r="AH29" s="6"/>
      <c r="AI29" s="6"/>
      <c r="AJ29" s="6"/>
      <c r="AK29" s="6"/>
      <c r="AL29" s="85"/>
      <c r="AM29" s="85"/>
      <c r="AN29" s="85"/>
      <c r="AO29" s="85"/>
      <c r="AP29" s="85"/>
      <c r="AQ29" s="85"/>
      <c r="AR29" s="83"/>
      <c r="AS29" s="83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</row>
    <row r="30" spans="3:96" ht="13.5" customHeight="1" thickBot="1">
      <c r="C30" s="196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8"/>
      <c r="P30" s="211"/>
      <c r="Q30" s="212"/>
      <c r="R30" s="212"/>
      <c r="S30" s="212"/>
      <c r="T30" s="212"/>
      <c r="U30" s="212"/>
      <c r="V30" s="212"/>
      <c r="W30" s="213"/>
      <c r="X30" s="95"/>
      <c r="Y30" s="96"/>
      <c r="Z30" s="96"/>
      <c r="AA30" s="96"/>
      <c r="AB30" s="96"/>
      <c r="AC30" s="96"/>
      <c r="AD30" s="96"/>
      <c r="AE30" s="96"/>
      <c r="AF30" s="97"/>
    </row>
    <row r="31" spans="3:96">
      <c r="AF31" s="82" t="s">
        <v>20</v>
      </c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</row>
    <row r="32" spans="3:96"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</row>
    <row r="33" spans="32:64">
      <c r="AF33" s="81" t="s">
        <v>48</v>
      </c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</row>
    <row r="34" spans="32:64">
      <c r="AF34" s="81" t="s">
        <v>21</v>
      </c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32:64">
      <c r="AF35" s="81" t="s">
        <v>22</v>
      </c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</row>
    <row r="36" spans="32:64">
      <c r="AF36" s="81" t="s">
        <v>23</v>
      </c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</row>
  </sheetData>
  <sheetProtection algorithmName="SHA-512" hashValue="KifBmAs71ZXJbe7MExi4tBkFDsXd9x9PBPWEMKjCxavGnyyyXZGgx2gu3W37+e4/Z7avpZ55FzmYDMrdfKfqPQ==" saltValue="nYOZf/nsfrRhmeuABg8Aug==" spinCount="100000" sheet="1" selectLockedCells="1"/>
  <mergeCells count="89">
    <mergeCell ref="C29:O30"/>
    <mergeCell ref="P18:W18"/>
    <mergeCell ref="P19:W20"/>
    <mergeCell ref="P21:W22"/>
    <mergeCell ref="P23:W24"/>
    <mergeCell ref="P25:W26"/>
    <mergeCell ref="P27:W28"/>
    <mergeCell ref="P29:W30"/>
    <mergeCell ref="C21:O22"/>
    <mergeCell ref="AT23:BL23"/>
    <mergeCell ref="C25:O26"/>
    <mergeCell ref="C27:O28"/>
    <mergeCell ref="AT26:BL26"/>
    <mergeCell ref="AT27:BL27"/>
    <mergeCell ref="AT28:BL28"/>
    <mergeCell ref="AR23:AS23"/>
    <mergeCell ref="AR24:AS24"/>
    <mergeCell ref="AR25:AS25"/>
    <mergeCell ref="AR26:AS26"/>
    <mergeCell ref="AR27:AS27"/>
    <mergeCell ref="AT24:BL24"/>
    <mergeCell ref="X23:AF24"/>
    <mergeCell ref="C23:O24"/>
    <mergeCell ref="X19:AF20"/>
    <mergeCell ref="X21:AF22"/>
    <mergeCell ref="AX6:AZ7"/>
    <mergeCell ref="AN6:AR7"/>
    <mergeCell ref="C6:V7"/>
    <mergeCell ref="AS15:BI15"/>
    <mergeCell ref="AL19:BI20"/>
    <mergeCell ref="C18:O18"/>
    <mergeCell ref="K13:N15"/>
    <mergeCell ref="AN8:AR9"/>
    <mergeCell ref="AS8:BI9"/>
    <mergeCell ref="AT6:AV7"/>
    <mergeCell ref="C19:O20"/>
    <mergeCell ref="S13:V15"/>
    <mergeCell ref="W13:AK15"/>
    <mergeCell ref="Z3:AK4"/>
    <mergeCell ref="AB6:AB7"/>
    <mergeCell ref="AC6:AD7"/>
    <mergeCell ref="AE6:AE7"/>
    <mergeCell ref="AF6:AG7"/>
    <mergeCell ref="AH6:AH7"/>
    <mergeCell ref="Y6:AA7"/>
    <mergeCell ref="AI6:AK7"/>
    <mergeCell ref="C17:W17"/>
    <mergeCell ref="C13:E15"/>
    <mergeCell ref="F13:I15"/>
    <mergeCell ref="J13:J15"/>
    <mergeCell ref="AN10:AR13"/>
    <mergeCell ref="AN14:AR14"/>
    <mergeCell ref="AN16:AR16"/>
    <mergeCell ref="AN17:AR17"/>
    <mergeCell ref="AN15:AR15"/>
    <mergeCell ref="X17:AF18"/>
    <mergeCell ref="Z11:AK12"/>
    <mergeCell ref="AR29:AS29"/>
    <mergeCell ref="AT29:BL29"/>
    <mergeCell ref="BD3:BI3"/>
    <mergeCell ref="AN4:AR5"/>
    <mergeCell ref="AS4:BI5"/>
    <mergeCell ref="AS14:BI14"/>
    <mergeCell ref="AS16:BI16"/>
    <mergeCell ref="AS17:BI17"/>
    <mergeCell ref="AL22:AQ22"/>
    <mergeCell ref="AT22:BL22"/>
    <mergeCell ref="AS10:BI11"/>
    <mergeCell ref="AS12:BG13"/>
    <mergeCell ref="BH12:BI13"/>
    <mergeCell ref="AR22:AS22"/>
    <mergeCell ref="AL23:AQ23"/>
    <mergeCell ref="AL24:AQ24"/>
    <mergeCell ref="AG19:AK20"/>
    <mergeCell ref="AF36:BL36"/>
    <mergeCell ref="AF31:BL32"/>
    <mergeCell ref="AF33:BL33"/>
    <mergeCell ref="AR28:AS28"/>
    <mergeCell ref="AL25:AQ25"/>
    <mergeCell ref="AL26:AQ26"/>
    <mergeCell ref="X25:AF26"/>
    <mergeCell ref="AF34:BL34"/>
    <mergeCell ref="AF35:BL35"/>
    <mergeCell ref="X27:AF28"/>
    <mergeCell ref="X29:AF30"/>
    <mergeCell ref="AL27:AQ27"/>
    <mergeCell ref="AL28:AQ28"/>
    <mergeCell ref="AT25:BL25"/>
    <mergeCell ref="AL29:AQ29"/>
  </mergeCells>
  <phoneticPr fontId="2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&amp;R2023/09/15　改訂版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40"/>
  <sheetViews>
    <sheetView zoomScaleNormal="100" workbookViewId="0">
      <selection activeCell="P25" sqref="P25:W26"/>
    </sheetView>
  </sheetViews>
  <sheetFormatPr defaultColWidth="2.21875" defaultRowHeight="13.2"/>
  <sheetData>
    <row r="1" spans="1:6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13.5" customHeight="1" thickBot="1">
      <c r="Z3" s="140" t="s">
        <v>0</v>
      </c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</row>
    <row r="4" spans="1:64" ht="13.8" thickBot="1"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N4" s="149" t="str">
        <f>IF('請求書(協力会社控) '!AN4="登録番号","登録番号","")</f>
        <v>登録番号</v>
      </c>
      <c r="AO4" s="150"/>
      <c r="AP4" s="150"/>
      <c r="AQ4" s="150"/>
      <c r="AR4" s="150"/>
      <c r="AS4" s="225">
        <f>IF('請求書(協力会社控) '!AS4:BI4="","",'請求書(協力会社控) '!AS4:BI4)</f>
        <v>0</v>
      </c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7"/>
    </row>
    <row r="5" spans="1:64" ht="14.4" thickTop="1" thickBot="1">
      <c r="AN5" s="95"/>
      <c r="AO5" s="96"/>
      <c r="AP5" s="96"/>
      <c r="AQ5" s="96"/>
      <c r="AR5" s="96"/>
      <c r="AS5" s="228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30"/>
    </row>
    <row r="6" spans="1:64" ht="13.5" customHeight="1">
      <c r="C6" s="160" t="str">
        <f>+'請求書(協力会社控) '!C6:V7</f>
        <v>花 谷 建 設 株 式 会 社　　御 中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4"/>
      <c r="X6" s="1"/>
      <c r="Y6" s="231">
        <f>IF('請求書(協力会社控) '!Y6:AB7="","",'請求書(協力会社控) '!Y6:AB7)</f>
        <v>2023</v>
      </c>
      <c r="Z6" s="231"/>
      <c r="AA6" s="231"/>
      <c r="AB6" s="142" t="s">
        <v>40</v>
      </c>
      <c r="AC6" s="231">
        <f>IF('請求書(協力会社控) '!AC6:AD7="","",'請求書(協力会社控) '!AC6:AD7)</f>
        <v>10</v>
      </c>
      <c r="AD6" s="231"/>
      <c r="AE6" s="142" t="s">
        <v>41</v>
      </c>
      <c r="AF6" s="231">
        <f>IF('請求書(協力会社控) '!AF6:AG7="","",'請求書(協力会社控) '!AF6:AG7)</f>
        <v>20</v>
      </c>
      <c r="AG6" s="231"/>
      <c r="AH6" s="142" t="s">
        <v>42</v>
      </c>
      <c r="AI6" s="233">
        <f>IF('請求書(協力会社控) '!AI6:AK7="","",'請求書(協力会社控) '!AI6:AK7)</f>
        <v>10</v>
      </c>
      <c r="AJ6" s="233"/>
      <c r="AK6" s="233"/>
      <c r="AN6" s="149" t="s">
        <v>2</v>
      </c>
      <c r="AO6" s="150"/>
      <c r="AP6" s="150"/>
      <c r="AQ6" s="150"/>
      <c r="AR6" s="150"/>
      <c r="AS6" s="2"/>
      <c r="AT6" s="235">
        <f>IF('請求書(協力会社控) '!AT6:AV7,'請求書(協力会社控) '!AT6:AV7," ")</f>
        <v>123</v>
      </c>
      <c r="AU6" s="235"/>
      <c r="AV6" s="235"/>
      <c r="AW6" s="2"/>
      <c r="AX6" s="223">
        <f>IF('請求書(協力会社控) '!AX6:AZ7,'請求書(協力会社控) '!AX6:AZ7," ")</f>
        <v>45</v>
      </c>
      <c r="AY6" s="223"/>
      <c r="AZ6" s="223"/>
      <c r="BA6" s="2"/>
      <c r="BB6" s="2"/>
      <c r="BC6" s="2"/>
      <c r="BD6" s="2"/>
      <c r="BE6" s="2"/>
      <c r="BF6" s="2"/>
      <c r="BG6" s="2"/>
      <c r="BH6" s="2"/>
      <c r="BI6" s="3"/>
    </row>
    <row r="7" spans="1:64" ht="13.5" customHeight="1"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4"/>
      <c r="X7" s="1"/>
      <c r="Y7" s="232"/>
      <c r="Z7" s="232"/>
      <c r="AA7" s="232"/>
      <c r="AB7" s="143"/>
      <c r="AC7" s="232"/>
      <c r="AD7" s="232"/>
      <c r="AE7" s="143"/>
      <c r="AF7" s="232"/>
      <c r="AG7" s="232"/>
      <c r="AH7" s="143"/>
      <c r="AI7" s="234"/>
      <c r="AJ7" s="234"/>
      <c r="AK7" s="234"/>
      <c r="AN7" s="134"/>
      <c r="AO7" s="135"/>
      <c r="AP7" s="135"/>
      <c r="AQ7" s="135"/>
      <c r="AR7" s="135"/>
      <c r="AS7" t="s">
        <v>3</v>
      </c>
      <c r="AT7" s="236"/>
      <c r="AU7" s="236"/>
      <c r="AV7" s="236"/>
      <c r="AW7" s="4" t="s">
        <v>34</v>
      </c>
      <c r="AX7" s="224"/>
      <c r="AY7" s="224"/>
      <c r="AZ7" s="224"/>
      <c r="BI7" s="5"/>
    </row>
    <row r="8" spans="1:64">
      <c r="AN8" s="134" t="s">
        <v>4</v>
      </c>
      <c r="AO8" s="135"/>
      <c r="AP8" s="135"/>
      <c r="AQ8" s="135"/>
      <c r="AR8" s="135"/>
      <c r="AS8" s="98" t="str">
        <f>IF('請求書(協力会社控) '!AS8:BI9="","",'請求書(協力会社控) '!AS8:BI9)</f>
        <v>大阪市○○○１２３４－５</v>
      </c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121"/>
    </row>
    <row r="9" spans="1:64">
      <c r="AN9" s="134"/>
      <c r="AO9" s="135"/>
      <c r="AP9" s="135"/>
      <c r="AQ9" s="135"/>
      <c r="AR9" s="135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121"/>
    </row>
    <row r="10" spans="1:64">
      <c r="AN10" s="134" t="s">
        <v>5</v>
      </c>
      <c r="AO10" s="135"/>
      <c r="AP10" s="135"/>
      <c r="AQ10" s="135"/>
      <c r="AR10" s="135"/>
      <c r="AS10" s="98" t="str">
        <f>IF('請求書(協力会社控) '!AS10="","",'請求書(協力会社控) '!AS10)</f>
        <v>〇○建設株式会社</v>
      </c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121"/>
    </row>
    <row r="11" spans="1:64">
      <c r="Z11" s="81" t="s">
        <v>10</v>
      </c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N11" s="134"/>
      <c r="AO11" s="135"/>
      <c r="AP11" s="135"/>
      <c r="AQ11" s="135"/>
      <c r="AR11" s="135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121"/>
    </row>
    <row r="12" spans="1:64" ht="13.8" thickBot="1"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N12" s="134"/>
      <c r="AO12" s="135"/>
      <c r="AP12" s="135"/>
      <c r="AQ12" s="135"/>
      <c r="AR12" s="135"/>
      <c r="AS12" s="98" t="str">
        <f>IF('請求書(協力会社控) '!AS12="","",'請求書(協力会社控) '!AS12)</f>
        <v>代表取締役　○○　太郎</v>
      </c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135" t="s">
        <v>43</v>
      </c>
      <c r="BI12" s="163"/>
    </row>
    <row r="13" spans="1:64">
      <c r="C13" s="117" t="s">
        <v>7</v>
      </c>
      <c r="D13" s="118"/>
      <c r="E13" s="118"/>
      <c r="F13" s="284" t="str">
        <f>IF('請求書(協力会社控) '!F13="","",'請求書(協力会社控) '!F13)</f>
        <v>00HA</v>
      </c>
      <c r="G13" s="285"/>
      <c r="H13" s="285"/>
      <c r="I13" s="285"/>
      <c r="J13" s="131" t="s">
        <v>8</v>
      </c>
      <c r="K13" s="290">
        <f>IF('請求書(協力会社控) '!K13="","",'請求書(協力会社控) '!K13)</f>
        <v>0</v>
      </c>
      <c r="L13" s="290"/>
      <c r="M13" s="290"/>
      <c r="N13" s="291"/>
      <c r="O13" s="120"/>
      <c r="P13" s="296" t="str">
        <f>IF('請求書(協力会社控) '!P13="","",'請求書(協力会社控) '!P13)</f>
        <v/>
      </c>
      <c r="Q13" s="296"/>
      <c r="S13" s="149" t="s">
        <v>9</v>
      </c>
      <c r="T13" s="150"/>
      <c r="U13" s="150"/>
      <c r="V13" s="150"/>
      <c r="W13" s="297" t="str">
        <f>IFERROR('請求書(協力会社控) '!W13," ")</f>
        <v>○〇〇〇〇〇〇〇〇〇〇〇〇〇〇○住宅新築工事</v>
      </c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9"/>
      <c r="AN13" s="134"/>
      <c r="AO13" s="135"/>
      <c r="AP13" s="135"/>
      <c r="AQ13" s="135"/>
      <c r="AR13" s="135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135"/>
      <c r="BI13" s="163"/>
    </row>
    <row r="14" spans="1:64">
      <c r="C14" s="120"/>
      <c r="D14" s="98"/>
      <c r="E14" s="98"/>
      <c r="F14" s="286"/>
      <c r="G14" s="287"/>
      <c r="H14" s="287"/>
      <c r="I14" s="287"/>
      <c r="J14" s="132"/>
      <c r="K14" s="292"/>
      <c r="L14" s="292"/>
      <c r="M14" s="292"/>
      <c r="N14" s="293"/>
      <c r="O14" s="120"/>
      <c r="P14" s="296"/>
      <c r="Q14" s="296"/>
      <c r="S14" s="134"/>
      <c r="T14" s="135"/>
      <c r="U14" s="135"/>
      <c r="V14" s="135"/>
      <c r="W14" s="300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2"/>
      <c r="AL14" s="4"/>
      <c r="AN14" s="134"/>
      <c r="AO14" s="135"/>
      <c r="AP14" s="135"/>
      <c r="AQ14" s="135"/>
      <c r="AR14" s="135"/>
      <c r="AS14" s="98" t="str">
        <f>IF('請求書(協力会社控) '!AS14="","",'請求書(協力会社控) '!AS14)</f>
        <v/>
      </c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121"/>
    </row>
    <row r="15" spans="1:64" ht="13.8" thickBot="1">
      <c r="C15" s="122"/>
      <c r="D15" s="123"/>
      <c r="E15" s="123"/>
      <c r="F15" s="288"/>
      <c r="G15" s="289"/>
      <c r="H15" s="289"/>
      <c r="I15" s="289"/>
      <c r="J15" s="133"/>
      <c r="K15" s="294"/>
      <c r="L15" s="294"/>
      <c r="M15" s="294"/>
      <c r="N15" s="295"/>
      <c r="O15" s="120"/>
      <c r="P15" s="296"/>
      <c r="Q15" s="296"/>
      <c r="S15" s="95"/>
      <c r="T15" s="96"/>
      <c r="U15" s="96"/>
      <c r="V15" s="96"/>
      <c r="W15" s="303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5"/>
      <c r="AL15" s="4"/>
      <c r="AN15" s="134"/>
      <c r="AO15" s="135"/>
      <c r="AP15" s="135"/>
      <c r="AQ15" s="135"/>
      <c r="AR15" s="135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121"/>
    </row>
    <row r="16" spans="1:64" ht="13.8" thickBot="1">
      <c r="AN16" s="134" t="s">
        <v>66</v>
      </c>
      <c r="AO16" s="135"/>
      <c r="AP16" s="135"/>
      <c r="AQ16" s="135"/>
      <c r="AR16" s="135"/>
      <c r="AS16" s="98" t="str">
        <f>IF('請求書(協力会社控) '!AS16="","",'請求書(協力会社控) '!AS16)</f>
        <v>０６－１２３４－５６７８</v>
      </c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121"/>
    </row>
    <row r="17" spans="3:70" ht="13.8" thickBot="1">
      <c r="C17" s="114" t="s">
        <v>11</v>
      </c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6"/>
      <c r="X17" s="149" t="s">
        <v>12</v>
      </c>
      <c r="Y17" s="150"/>
      <c r="Z17" s="150"/>
      <c r="AA17" s="150"/>
      <c r="AB17" s="150"/>
      <c r="AC17" s="150"/>
      <c r="AD17" s="150"/>
      <c r="AE17" s="150"/>
      <c r="AF17" s="151"/>
      <c r="AG17" s="4"/>
      <c r="AH17" s="4"/>
      <c r="AI17" s="4"/>
      <c r="AJ17" s="4"/>
      <c r="AK17" s="4"/>
      <c r="AN17" s="95" t="s">
        <v>65</v>
      </c>
      <c r="AO17" s="96"/>
      <c r="AP17" s="96"/>
      <c r="AQ17" s="96"/>
      <c r="AR17" s="96"/>
      <c r="AS17" s="123" t="str">
        <f>IF('請求書(協力会社控) '!AS17="","",'請求書(協力会社控) '!AS17)</f>
        <v>０６－１２３４－１２３４</v>
      </c>
      <c r="AT17" s="123"/>
      <c r="AU17" s="123"/>
      <c r="AV17" s="98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4"/>
    </row>
    <row r="18" spans="3:70" ht="13.8" thickBot="1">
      <c r="C18" s="95" t="s">
        <v>71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7"/>
      <c r="P18" s="114" t="s">
        <v>73</v>
      </c>
      <c r="Q18" s="115"/>
      <c r="R18" s="115"/>
      <c r="S18" s="115"/>
      <c r="T18" s="115"/>
      <c r="U18" s="115"/>
      <c r="V18" s="115"/>
      <c r="W18" s="116"/>
      <c r="X18" s="152"/>
      <c r="Y18" s="153"/>
      <c r="Z18" s="153"/>
      <c r="AA18" s="153"/>
      <c r="AB18" s="153"/>
      <c r="AC18" s="153"/>
      <c r="AD18" s="153"/>
      <c r="AE18" s="153"/>
      <c r="AF18" s="154"/>
      <c r="AV18" s="2"/>
    </row>
    <row r="19" spans="3:70" ht="13.5" customHeight="1" thickBot="1">
      <c r="C19" s="306" t="str">
        <f>IF('請求書(協力会社控) '!C19="","",+'請求書(協力会社控) '!C19)</f>
        <v/>
      </c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8"/>
      <c r="P19" s="263">
        <f>IF('請求書(協力会社控) '!P19="","",'請求書(協力会社控) '!P19)</f>
        <v>0</v>
      </c>
      <c r="Q19" s="264"/>
      <c r="R19" s="264"/>
      <c r="S19" s="264"/>
      <c r="T19" s="264"/>
      <c r="U19" s="264"/>
      <c r="V19" s="264"/>
      <c r="W19" s="265"/>
      <c r="X19" s="254" t="str">
        <f>IF('請求書(協力会社控) '!X19="","",'請求書(協力会社控) '!X19)</f>
        <v>注文金額（税別）</v>
      </c>
      <c r="Y19" s="255"/>
      <c r="Z19" s="255"/>
      <c r="AA19" s="255"/>
      <c r="AB19" s="255"/>
      <c r="AC19" s="255"/>
      <c r="AD19" s="255"/>
      <c r="AE19" s="255"/>
      <c r="AF19" s="256"/>
      <c r="AG19" s="281" t="s">
        <v>87</v>
      </c>
      <c r="AH19" s="282"/>
      <c r="AI19" s="282"/>
      <c r="AJ19" s="282"/>
      <c r="AK19" s="282"/>
      <c r="AL19" s="282"/>
      <c r="AN19" s="52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</row>
    <row r="20" spans="3:70" ht="13.5" customHeight="1">
      <c r="C20" s="260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2"/>
      <c r="P20" s="266"/>
      <c r="Q20" s="267"/>
      <c r="R20" s="267"/>
      <c r="S20" s="267"/>
      <c r="T20" s="267"/>
      <c r="U20" s="267"/>
      <c r="V20" s="267"/>
      <c r="W20" s="268"/>
      <c r="X20" s="257"/>
      <c r="Y20" s="258"/>
      <c r="Z20" s="258"/>
      <c r="AA20" s="258"/>
      <c r="AB20" s="258"/>
      <c r="AC20" s="258"/>
      <c r="AD20" s="258"/>
      <c r="AE20" s="258"/>
      <c r="AF20" s="259"/>
      <c r="AG20" s="283"/>
      <c r="AH20" s="282"/>
      <c r="AI20" s="282"/>
      <c r="AJ20" s="282"/>
      <c r="AK20" s="282"/>
      <c r="AL20" s="282"/>
      <c r="AM20" s="54"/>
      <c r="AN20" s="55"/>
      <c r="AO20" s="149" t="s">
        <v>86</v>
      </c>
      <c r="AP20" s="150"/>
      <c r="AQ20" s="150"/>
      <c r="AR20" s="150"/>
      <c r="AS20" s="150"/>
      <c r="AT20" s="216"/>
      <c r="AU20" s="150"/>
      <c r="AV20" s="150"/>
      <c r="AW20" s="150"/>
      <c r="AX20" s="150"/>
      <c r="AY20" s="150"/>
      <c r="AZ20" s="150"/>
      <c r="BA20" s="150"/>
      <c r="BB20" s="217"/>
      <c r="BC20" s="216"/>
      <c r="BD20" s="150"/>
      <c r="BE20" s="150"/>
      <c r="BF20" s="150"/>
      <c r="BG20" s="150"/>
      <c r="BH20" s="150"/>
      <c r="BI20" s="150"/>
      <c r="BJ20" s="150"/>
      <c r="BK20" s="151"/>
    </row>
    <row r="21" spans="3:70" ht="13.5" customHeight="1">
      <c r="C21" s="260" t="str">
        <f>IF('請求書(協力会社控) '!C21="","",+'請求書(協力会社控) '!C21)</f>
        <v/>
      </c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2"/>
      <c r="P21" s="266">
        <f>IF('請求書(協力会社控) '!P21="","",'請求書(協力会社控) '!P21)</f>
        <v>0</v>
      </c>
      <c r="Q21" s="267"/>
      <c r="R21" s="267"/>
      <c r="S21" s="267"/>
      <c r="T21" s="267"/>
      <c r="U21" s="267"/>
      <c r="V21" s="267"/>
      <c r="W21" s="268"/>
      <c r="X21" s="254" t="str">
        <f>IF('請求書(協力会社控) '!X21="","",'請求書(協力会社控) '!X21)</f>
        <v>既収額（税別）</v>
      </c>
      <c r="Y21" s="255"/>
      <c r="Z21" s="255"/>
      <c r="AA21" s="255"/>
      <c r="AB21" s="255"/>
      <c r="AC21" s="255"/>
      <c r="AD21" s="255"/>
      <c r="AE21" s="255"/>
      <c r="AF21" s="256"/>
      <c r="AM21" s="54"/>
      <c r="AN21" s="55"/>
      <c r="AO21" s="152"/>
      <c r="AP21" s="153"/>
      <c r="AQ21" s="153"/>
      <c r="AR21" s="153"/>
      <c r="AS21" s="153"/>
      <c r="AT21" s="218"/>
      <c r="AU21" s="153"/>
      <c r="AV21" s="153"/>
      <c r="AW21" s="153"/>
      <c r="AX21" s="153"/>
      <c r="AY21" s="153"/>
      <c r="AZ21" s="153"/>
      <c r="BA21" s="153"/>
      <c r="BB21" s="219"/>
      <c r="BC21" s="218"/>
      <c r="BD21" s="153"/>
      <c r="BE21" s="153"/>
      <c r="BF21" s="153"/>
      <c r="BG21" s="153"/>
      <c r="BH21" s="153"/>
      <c r="BI21" s="153"/>
      <c r="BJ21" s="153"/>
      <c r="BK21" s="154"/>
    </row>
    <row r="22" spans="3:70" ht="13.5" customHeight="1">
      <c r="C22" s="260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2"/>
      <c r="P22" s="266"/>
      <c r="Q22" s="267"/>
      <c r="R22" s="267"/>
      <c r="S22" s="267"/>
      <c r="T22" s="267"/>
      <c r="U22" s="267"/>
      <c r="V22" s="267"/>
      <c r="W22" s="268"/>
      <c r="X22" s="257"/>
      <c r="Y22" s="258"/>
      <c r="Z22" s="258"/>
      <c r="AA22" s="258"/>
      <c r="AB22" s="258"/>
      <c r="AC22" s="258"/>
      <c r="AD22" s="258"/>
      <c r="AE22" s="258"/>
      <c r="AF22" s="259"/>
      <c r="AM22" s="54"/>
      <c r="AN22" s="55"/>
      <c r="AO22" s="92" t="s">
        <v>27</v>
      </c>
      <c r="AP22" s="93"/>
      <c r="AQ22" s="93"/>
      <c r="AR22" s="93"/>
      <c r="AS22" s="93"/>
      <c r="AT22" s="220"/>
      <c r="AU22" s="93"/>
      <c r="AV22" s="93"/>
      <c r="AW22" s="93"/>
      <c r="AX22" s="93"/>
      <c r="AY22" s="93"/>
      <c r="AZ22" s="93"/>
      <c r="BA22" s="93"/>
      <c r="BB22" s="221"/>
      <c r="BC22" s="220" t="s">
        <v>89</v>
      </c>
      <c r="BD22" s="93"/>
      <c r="BE22" s="93"/>
      <c r="BF22" s="93"/>
      <c r="BG22" s="93"/>
      <c r="BH22" s="93"/>
      <c r="BI22" s="93"/>
      <c r="BJ22" s="93"/>
      <c r="BK22" s="94"/>
    </row>
    <row r="23" spans="3:70" ht="13.5" customHeight="1">
      <c r="C23" s="260" t="str">
        <f>IF('請求書(協力会社控) '!C23="","",+'請求書(協力会社控) '!C23)</f>
        <v>別紙請求明細書記載分</v>
      </c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2"/>
      <c r="P23" s="266">
        <f>IF('請求書(協力会社控) '!P23="","",'請求書(協力会社控) '!P23)</f>
        <v>100000</v>
      </c>
      <c r="Q23" s="267"/>
      <c r="R23" s="267"/>
      <c r="S23" s="267"/>
      <c r="T23" s="267"/>
      <c r="U23" s="267"/>
      <c r="V23" s="267"/>
      <c r="W23" s="268"/>
      <c r="X23" s="254" t="str">
        <f>IF('請求書(協力会社控) '!X23="","",'請求書(協力会社控) '!X23)</f>
        <v>今回請求額（税別）</v>
      </c>
      <c r="Y23" s="255"/>
      <c r="Z23" s="255"/>
      <c r="AA23" s="255"/>
      <c r="AB23" s="255"/>
      <c r="AC23" s="255"/>
      <c r="AD23" s="255"/>
      <c r="AE23" s="255"/>
      <c r="AF23" s="256"/>
      <c r="AM23" s="54"/>
      <c r="AN23" s="55"/>
      <c r="AO23" s="152"/>
      <c r="AP23" s="153"/>
      <c r="AQ23" s="153"/>
      <c r="AR23" s="153"/>
      <c r="AS23" s="153"/>
      <c r="AT23" s="218"/>
      <c r="AU23" s="153"/>
      <c r="AV23" s="153"/>
      <c r="AW23" s="153"/>
      <c r="AX23" s="153"/>
      <c r="AY23" s="153"/>
      <c r="AZ23" s="153"/>
      <c r="BA23" s="153"/>
      <c r="BB23" s="219"/>
      <c r="BC23" s="218"/>
      <c r="BD23" s="153"/>
      <c r="BE23" s="153"/>
      <c r="BF23" s="153"/>
      <c r="BG23" s="153"/>
      <c r="BH23" s="153"/>
      <c r="BI23" s="153"/>
      <c r="BJ23" s="153"/>
      <c r="BK23" s="154"/>
    </row>
    <row r="24" spans="3:70" ht="13.5" customHeight="1">
      <c r="C24" s="260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2"/>
      <c r="P24" s="266"/>
      <c r="Q24" s="267"/>
      <c r="R24" s="267"/>
      <c r="S24" s="267"/>
      <c r="T24" s="267"/>
      <c r="U24" s="267"/>
      <c r="V24" s="267"/>
      <c r="W24" s="268"/>
      <c r="X24" s="257"/>
      <c r="Y24" s="258"/>
      <c r="Z24" s="258"/>
      <c r="AA24" s="258"/>
      <c r="AB24" s="258"/>
      <c r="AC24" s="258"/>
      <c r="AD24" s="258"/>
      <c r="AE24" s="258"/>
      <c r="AF24" s="259"/>
      <c r="AM24" s="54"/>
      <c r="AN24" s="55"/>
      <c r="AO24" s="92" t="s">
        <v>55</v>
      </c>
      <c r="AP24" s="93"/>
      <c r="AQ24" s="93"/>
      <c r="AR24" s="93"/>
      <c r="AS24" s="93"/>
      <c r="AT24" s="220"/>
      <c r="AU24" s="93"/>
      <c r="AV24" s="93"/>
      <c r="AW24" s="93"/>
      <c r="AX24" s="93"/>
      <c r="AY24" s="93"/>
      <c r="AZ24" s="93"/>
      <c r="BA24" s="93"/>
      <c r="BB24" s="221"/>
      <c r="BC24" s="222">
        <v>9900</v>
      </c>
      <c r="BD24" s="93"/>
      <c r="BE24" s="93"/>
      <c r="BF24" s="93"/>
      <c r="BG24" s="93"/>
      <c r="BH24" s="93"/>
      <c r="BI24" s="93"/>
      <c r="BJ24" s="93"/>
      <c r="BK24" s="94"/>
    </row>
    <row r="25" spans="3:70" ht="13.5" customHeight="1">
      <c r="C25" s="260" t="str">
        <f>IF('請求書(協力会社控) '!C25="","",+'請求書(協力会社控) '!C25)</f>
        <v/>
      </c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2"/>
      <c r="P25" s="266">
        <f>IF('請求書(協力会社控) '!P25="","",'請求書(協力会社控) '!P25)</f>
        <v>8000</v>
      </c>
      <c r="Q25" s="267"/>
      <c r="R25" s="267"/>
      <c r="S25" s="267"/>
      <c r="T25" s="267"/>
      <c r="U25" s="267"/>
      <c r="V25" s="267"/>
      <c r="W25" s="268"/>
      <c r="X25" s="254" t="str">
        <f>IF('請求書(協力会社控) '!X25="","",'請求書(協力会社控) '!X25)</f>
        <v>今回消費税額（8％）</v>
      </c>
      <c r="Y25" s="255"/>
      <c r="Z25" s="255"/>
      <c r="AA25" s="255"/>
      <c r="AB25" s="255"/>
      <c r="AC25" s="255"/>
      <c r="AD25" s="255"/>
      <c r="AE25" s="255"/>
      <c r="AF25" s="256"/>
      <c r="AM25" s="54"/>
      <c r="AN25" s="55"/>
      <c r="AO25" s="152"/>
      <c r="AP25" s="153"/>
      <c r="AQ25" s="153"/>
      <c r="AR25" s="153"/>
      <c r="AS25" s="153"/>
      <c r="AT25" s="218"/>
      <c r="AU25" s="153"/>
      <c r="AV25" s="153"/>
      <c r="AW25" s="153"/>
      <c r="AX25" s="153"/>
      <c r="AY25" s="153"/>
      <c r="AZ25" s="153"/>
      <c r="BA25" s="153"/>
      <c r="BB25" s="219"/>
      <c r="BC25" s="218"/>
      <c r="BD25" s="153"/>
      <c r="BE25" s="153"/>
      <c r="BF25" s="153"/>
      <c r="BG25" s="153"/>
      <c r="BH25" s="153"/>
      <c r="BI25" s="153"/>
      <c r="BJ25" s="153"/>
      <c r="BK25" s="154"/>
    </row>
    <row r="26" spans="3:70" ht="13.5" customHeight="1">
      <c r="C26" s="260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2"/>
      <c r="P26" s="266"/>
      <c r="Q26" s="267"/>
      <c r="R26" s="267"/>
      <c r="S26" s="267"/>
      <c r="T26" s="267"/>
      <c r="U26" s="267"/>
      <c r="V26" s="267"/>
      <c r="W26" s="268"/>
      <c r="X26" s="257"/>
      <c r="Y26" s="258"/>
      <c r="Z26" s="258"/>
      <c r="AA26" s="258"/>
      <c r="AB26" s="258"/>
      <c r="AC26" s="258"/>
      <c r="AD26" s="258"/>
      <c r="AE26" s="258"/>
      <c r="AF26" s="259"/>
      <c r="AM26" s="54"/>
      <c r="AN26" s="55"/>
      <c r="AO26" s="92" t="s">
        <v>28</v>
      </c>
      <c r="AP26" s="93"/>
      <c r="AQ26" s="93"/>
      <c r="AR26" s="93"/>
      <c r="AS26" s="93"/>
      <c r="AT26" s="37"/>
      <c r="AU26" s="21"/>
      <c r="AV26" s="21"/>
      <c r="AW26" s="75"/>
      <c r="AX26" s="21"/>
      <c r="AY26" s="69"/>
      <c r="AZ26" s="72"/>
      <c r="BA26" s="8"/>
      <c r="BB26" s="65"/>
      <c r="BC26" s="8"/>
      <c r="BD26" s="8"/>
      <c r="BE26" s="8"/>
      <c r="BF26" s="72"/>
      <c r="BG26" s="8"/>
      <c r="BH26" s="69"/>
      <c r="BI26" s="8"/>
      <c r="BJ26" s="8"/>
      <c r="BK26" s="11"/>
    </row>
    <row r="27" spans="3:70" ht="13.5" customHeight="1">
      <c r="C27" s="260" t="str">
        <f>IF('請求書(協力会社控) '!C27="","",+'請求書(協力会社控) '!C27)</f>
        <v/>
      </c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2"/>
      <c r="P27" s="266">
        <f>IF('請求書(協力会社控) '!P27="","",'請求書(協力会社控) '!P27)</f>
        <v>108000</v>
      </c>
      <c r="Q27" s="267"/>
      <c r="R27" s="267"/>
      <c r="S27" s="267"/>
      <c r="T27" s="267"/>
      <c r="U27" s="267"/>
      <c r="V27" s="267"/>
      <c r="W27" s="268"/>
      <c r="X27" s="254" t="str">
        <f>IF('請求書(協力会社控) '!X27="","",'請求書(協力会社控) '!X27)</f>
        <v>今回請求総合計額</v>
      </c>
      <c r="Y27" s="255"/>
      <c r="Z27" s="255"/>
      <c r="AA27" s="255"/>
      <c r="AB27" s="255"/>
      <c r="AC27" s="255"/>
      <c r="AD27" s="255"/>
      <c r="AE27" s="255"/>
      <c r="AF27" s="256"/>
      <c r="AM27" s="54"/>
      <c r="AN27" s="55"/>
      <c r="AO27" s="152"/>
      <c r="AP27" s="153"/>
      <c r="AQ27" s="153"/>
      <c r="AR27" s="153"/>
      <c r="AS27" s="153"/>
      <c r="AT27" s="68"/>
      <c r="AU27" s="62"/>
      <c r="AV27" s="62"/>
      <c r="AW27" s="76"/>
      <c r="AX27" s="62"/>
      <c r="AY27" s="70"/>
      <c r="AZ27" s="73"/>
      <c r="BA27" s="9"/>
      <c r="BB27" s="66"/>
      <c r="BC27" s="9"/>
      <c r="BD27" s="9"/>
      <c r="BE27" s="9"/>
      <c r="BF27" s="73"/>
      <c r="BG27" s="9"/>
      <c r="BH27" s="70"/>
      <c r="BI27" s="9"/>
      <c r="BJ27" s="9"/>
      <c r="BK27" s="10"/>
    </row>
    <row r="28" spans="3:70" ht="13.5" customHeight="1">
      <c r="C28" s="260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2"/>
      <c r="P28" s="266"/>
      <c r="Q28" s="267"/>
      <c r="R28" s="267"/>
      <c r="S28" s="267"/>
      <c r="T28" s="267"/>
      <c r="U28" s="267"/>
      <c r="V28" s="267"/>
      <c r="W28" s="268"/>
      <c r="X28" s="257"/>
      <c r="Y28" s="258"/>
      <c r="Z28" s="258"/>
      <c r="AA28" s="258"/>
      <c r="AB28" s="258"/>
      <c r="AC28" s="258"/>
      <c r="AD28" s="258"/>
      <c r="AE28" s="258"/>
      <c r="AF28" s="259"/>
      <c r="AM28" s="54"/>
      <c r="AN28" s="55"/>
      <c r="AO28" s="92" t="s">
        <v>29</v>
      </c>
      <c r="AP28" s="93"/>
      <c r="AQ28" s="93"/>
      <c r="AR28" s="93"/>
      <c r="AS28" s="93"/>
      <c r="AT28" s="37"/>
      <c r="AU28" s="21"/>
      <c r="AV28" s="21"/>
      <c r="AW28" s="75"/>
      <c r="AX28" s="21"/>
      <c r="AY28" s="69"/>
      <c r="AZ28" s="72"/>
      <c r="BA28" s="8"/>
      <c r="BB28" s="65"/>
      <c r="BC28" s="8"/>
      <c r="BD28" s="8"/>
      <c r="BE28" s="8"/>
      <c r="BF28" s="72"/>
      <c r="BG28" s="8"/>
      <c r="BH28" s="69"/>
      <c r="BI28" s="8"/>
      <c r="BJ28" s="8"/>
      <c r="BK28" s="11"/>
    </row>
    <row r="29" spans="3:70" ht="13.5" customHeight="1">
      <c r="C29" s="269" t="str">
        <f>IF('請求書(協力会社控) '!C29="","",+'請求書(協力会社控) '!C29)</f>
        <v/>
      </c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1"/>
      <c r="P29" s="275">
        <f>IF('請求書(協力会社控) '!P29="","",'請求書(協力会社控) '!P29)</f>
        <v>0</v>
      </c>
      <c r="Q29" s="276"/>
      <c r="R29" s="276"/>
      <c r="S29" s="276"/>
      <c r="T29" s="276"/>
      <c r="U29" s="276"/>
      <c r="V29" s="276"/>
      <c r="W29" s="277"/>
      <c r="X29" s="241" t="str">
        <f>IF('請求書(協力会社控) '!X29="","",'請求書(協力会社控) '!X29)</f>
        <v>未収金（税別）</v>
      </c>
      <c r="Y29" s="242"/>
      <c r="Z29" s="242"/>
      <c r="AA29" s="242"/>
      <c r="AB29" s="242"/>
      <c r="AC29" s="242"/>
      <c r="AD29" s="242"/>
      <c r="AE29" s="242"/>
      <c r="AF29" s="243"/>
      <c r="AM29" s="54"/>
      <c r="AN29" s="55"/>
      <c r="AO29" s="152"/>
      <c r="AP29" s="153"/>
      <c r="AQ29" s="153"/>
      <c r="AR29" s="153"/>
      <c r="AS29" s="153"/>
      <c r="AT29" s="68"/>
      <c r="AU29" s="62"/>
      <c r="AV29" s="62"/>
      <c r="AW29" s="76"/>
      <c r="AX29" s="62"/>
      <c r="AY29" s="70"/>
      <c r="AZ29" s="73"/>
      <c r="BA29" s="9"/>
      <c r="BB29" s="66"/>
      <c r="BC29" s="9"/>
      <c r="BD29" s="9"/>
      <c r="BE29" s="9"/>
      <c r="BF29" s="73"/>
      <c r="BG29" s="9"/>
      <c r="BH29" s="70"/>
      <c r="BI29" s="9"/>
      <c r="BJ29" s="9"/>
      <c r="BK29" s="10"/>
    </row>
    <row r="30" spans="3:70" ht="14.25" customHeight="1" thickBot="1">
      <c r="C30" s="272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4"/>
      <c r="P30" s="278"/>
      <c r="Q30" s="279"/>
      <c r="R30" s="279"/>
      <c r="S30" s="279"/>
      <c r="T30" s="279"/>
      <c r="U30" s="279"/>
      <c r="V30" s="279"/>
      <c r="W30" s="280"/>
      <c r="X30" s="244"/>
      <c r="Y30" s="245"/>
      <c r="Z30" s="245"/>
      <c r="AA30" s="245"/>
      <c r="AB30" s="245"/>
      <c r="AC30" s="245"/>
      <c r="AD30" s="245"/>
      <c r="AE30" s="245"/>
      <c r="AF30" s="246"/>
      <c r="AM30" s="54"/>
      <c r="AN30" s="55"/>
      <c r="AO30" s="92" t="s">
        <v>30</v>
      </c>
      <c r="AP30" s="93"/>
      <c r="AQ30" s="93"/>
      <c r="AR30" s="93"/>
      <c r="AS30" s="93"/>
      <c r="AT30" s="37"/>
      <c r="AU30" s="21"/>
      <c r="AV30" s="21"/>
      <c r="AW30" s="75"/>
      <c r="AX30" s="21"/>
      <c r="AY30" s="69"/>
      <c r="AZ30" s="72"/>
      <c r="BA30" s="8"/>
      <c r="BB30" s="65"/>
      <c r="BC30" s="8"/>
      <c r="BD30" s="8"/>
      <c r="BE30" s="8"/>
      <c r="BF30" s="72"/>
      <c r="BG30" s="8"/>
      <c r="BH30" s="69"/>
      <c r="BI30" s="8"/>
      <c r="BJ30" s="8"/>
      <c r="BK30" s="11"/>
    </row>
    <row r="31" spans="3:70" ht="13.5" customHeight="1">
      <c r="AA31" s="23"/>
      <c r="AE31" s="23"/>
      <c r="AF31" s="23"/>
      <c r="AM31" s="56"/>
      <c r="AN31" s="57"/>
      <c r="AO31" s="152"/>
      <c r="AP31" s="153"/>
      <c r="AQ31" s="153"/>
      <c r="AR31" s="153"/>
      <c r="AS31" s="153"/>
      <c r="AT31" s="68"/>
      <c r="AU31" s="62"/>
      <c r="AV31" s="62"/>
      <c r="AW31" s="76"/>
      <c r="AX31" s="62"/>
      <c r="AY31" s="70"/>
      <c r="AZ31" s="73"/>
      <c r="BA31" s="9"/>
      <c r="BB31" s="66"/>
      <c r="BC31" s="9"/>
      <c r="BD31" s="9"/>
      <c r="BE31" s="9"/>
      <c r="BF31" s="73"/>
      <c r="BG31" s="9"/>
      <c r="BH31" s="70"/>
      <c r="BI31" s="9"/>
      <c r="BJ31" s="9"/>
      <c r="BK31" s="10"/>
    </row>
    <row r="32" spans="3:70" ht="13.05" customHeight="1">
      <c r="C32" s="58"/>
      <c r="D32" s="58"/>
      <c r="E32" s="58"/>
      <c r="F32" s="58"/>
      <c r="G32" s="58"/>
      <c r="H32" s="58"/>
      <c r="I32" s="135" t="s">
        <v>75</v>
      </c>
      <c r="J32" s="135"/>
      <c r="K32" s="135"/>
      <c r="L32" s="135"/>
      <c r="M32" s="135"/>
      <c r="N32" s="135"/>
      <c r="O32" s="135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9"/>
      <c r="AD32" s="59"/>
      <c r="AE32" s="59"/>
      <c r="AF32" s="59"/>
      <c r="AG32" s="59"/>
      <c r="AH32" s="59"/>
      <c r="AI32" s="59"/>
      <c r="AJ32" s="59"/>
      <c r="AK32" s="58"/>
      <c r="AL32" s="58"/>
      <c r="AM32" s="60"/>
      <c r="AN32" s="55"/>
      <c r="AO32" s="92" t="s">
        <v>60</v>
      </c>
      <c r="AP32" s="93"/>
      <c r="AQ32" s="93"/>
      <c r="AR32" s="93"/>
      <c r="AS32" s="93"/>
      <c r="AT32" s="37"/>
      <c r="AU32" s="21"/>
      <c r="AV32" s="21"/>
      <c r="AW32" s="75"/>
      <c r="AX32" s="21"/>
      <c r="AY32" s="69"/>
      <c r="AZ32" s="72"/>
      <c r="BA32" s="8"/>
      <c r="BB32" s="65"/>
      <c r="BC32" s="8"/>
      <c r="BD32" s="8"/>
      <c r="BE32" s="8"/>
      <c r="BF32" s="72"/>
      <c r="BG32" s="8"/>
      <c r="BH32" s="69"/>
      <c r="BI32" s="8"/>
      <c r="BJ32" s="8"/>
      <c r="BK32" s="11"/>
      <c r="BR32" s="64"/>
    </row>
    <row r="33" spans="3:64" ht="13.05" customHeight="1" thickBot="1">
      <c r="C33" s="53"/>
      <c r="D33" s="53"/>
      <c r="E33" s="53"/>
      <c r="F33" s="53"/>
      <c r="G33" s="53"/>
      <c r="H33" s="53"/>
      <c r="I33" s="135"/>
      <c r="J33" s="135"/>
      <c r="K33" s="135"/>
      <c r="L33" s="135"/>
      <c r="M33" s="135"/>
      <c r="N33" s="135"/>
      <c r="O33" s="135"/>
      <c r="AC33" s="61"/>
      <c r="AD33" s="61"/>
      <c r="AE33" s="61"/>
      <c r="AF33" s="61"/>
      <c r="AG33" s="61"/>
      <c r="AH33" s="61"/>
      <c r="AI33" s="61"/>
      <c r="AJ33" s="61"/>
      <c r="AO33" s="95"/>
      <c r="AP33" s="96"/>
      <c r="AQ33" s="96"/>
      <c r="AR33" s="96"/>
      <c r="AS33" s="96"/>
      <c r="AT33" s="19"/>
      <c r="AU33" s="15"/>
      <c r="AV33" s="15"/>
      <c r="AW33" s="77"/>
      <c r="AX33" s="15"/>
      <c r="AY33" s="71"/>
      <c r="AZ33" s="74"/>
      <c r="BA33" s="12"/>
      <c r="BB33" s="67"/>
      <c r="BC33" s="12"/>
      <c r="BD33" s="12"/>
      <c r="BE33" s="12"/>
      <c r="BF33" s="74"/>
      <c r="BG33" s="12"/>
      <c r="BH33" s="71"/>
      <c r="BI33" s="12"/>
      <c r="BJ33" s="12"/>
      <c r="BK33" s="13"/>
    </row>
    <row r="34" spans="3:64" ht="13.8" customHeight="1" thickBot="1">
      <c r="AN34" s="46"/>
      <c r="AO34" s="46"/>
      <c r="AP34" s="46"/>
      <c r="AQ34" s="46"/>
      <c r="AR34" s="46"/>
      <c r="AS34" s="46"/>
      <c r="AT34" s="46"/>
      <c r="AU34" s="46"/>
      <c r="BJ34" s="214" t="s">
        <v>54</v>
      </c>
      <c r="BK34" s="98"/>
      <c r="BL34" s="215"/>
    </row>
    <row r="35" spans="3:64">
      <c r="S35" s="24" t="s">
        <v>62</v>
      </c>
      <c r="T35" s="25"/>
      <c r="U35" s="25"/>
      <c r="V35" s="25"/>
      <c r="W35" s="25"/>
      <c r="X35" s="26" t="s">
        <v>33</v>
      </c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6" t="s">
        <v>63</v>
      </c>
      <c r="BH35" s="25"/>
      <c r="BI35" s="25"/>
      <c r="BJ35" s="25"/>
      <c r="BK35" s="27"/>
    </row>
    <row r="36" spans="3:64" ht="13.8" thickBot="1">
      <c r="S36" s="28"/>
      <c r="T36" s="29"/>
      <c r="U36" s="29"/>
      <c r="V36" s="29"/>
      <c r="W36" s="30"/>
      <c r="X36" s="31" t="s">
        <v>84</v>
      </c>
      <c r="Y36" s="32"/>
      <c r="Z36" s="32"/>
      <c r="AA36" s="32"/>
      <c r="AB36" s="32"/>
      <c r="AC36" s="32"/>
      <c r="AD36" s="32"/>
      <c r="AE36" s="32"/>
      <c r="AF36" s="32"/>
      <c r="AG36" s="32"/>
      <c r="AH36" s="31" t="s">
        <v>83</v>
      </c>
      <c r="AI36" s="32"/>
      <c r="AJ36" s="32"/>
      <c r="AK36" s="32"/>
      <c r="AL36" s="32"/>
      <c r="AM36" s="32"/>
      <c r="AN36" s="32"/>
      <c r="AO36" s="32"/>
      <c r="AP36" s="32"/>
      <c r="AQ36" s="33"/>
      <c r="AR36" s="31" t="s">
        <v>82</v>
      </c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3"/>
      <c r="BG36" s="31" t="s">
        <v>64</v>
      </c>
      <c r="BH36" s="32"/>
      <c r="BI36" s="32"/>
      <c r="BJ36" s="32"/>
      <c r="BK36" s="34"/>
    </row>
    <row r="37" spans="3:64">
      <c r="C37" s="247" t="s">
        <v>31</v>
      </c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9"/>
      <c r="S37" s="35"/>
      <c r="T37" s="36"/>
      <c r="U37" s="36"/>
      <c r="V37" s="36"/>
      <c r="W37" s="22"/>
      <c r="X37" s="37"/>
      <c r="Y37" s="21"/>
      <c r="Z37" s="21"/>
      <c r="AA37" s="21"/>
      <c r="AB37" s="22"/>
      <c r="AC37" s="21"/>
      <c r="AD37" s="21"/>
      <c r="AE37" s="21"/>
      <c r="AF37" s="21"/>
      <c r="AG37" s="21"/>
      <c r="AH37" s="38"/>
      <c r="AI37" s="36"/>
      <c r="AJ37" s="36"/>
      <c r="AK37" s="36"/>
      <c r="AL37" s="39"/>
      <c r="AM37" s="38"/>
      <c r="AN37" s="36"/>
      <c r="AO37" s="36"/>
      <c r="AP37" s="36"/>
      <c r="AQ37" s="39"/>
      <c r="AR37" s="38"/>
      <c r="AS37" s="36"/>
      <c r="AT37" s="36"/>
      <c r="AU37" s="36"/>
      <c r="AV37" s="39"/>
      <c r="AW37" s="38"/>
      <c r="AX37" s="36"/>
      <c r="AY37" s="36"/>
      <c r="AZ37" s="36"/>
      <c r="BA37" s="39"/>
      <c r="BB37" s="38"/>
      <c r="BC37" s="36"/>
      <c r="BD37" s="36"/>
      <c r="BE37" s="36"/>
      <c r="BF37" s="39"/>
      <c r="BG37" s="37"/>
      <c r="BH37" s="21"/>
      <c r="BI37" s="21"/>
      <c r="BJ37" s="21"/>
      <c r="BK37" s="40"/>
    </row>
    <row r="38" spans="3:64">
      <c r="C38" s="237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50"/>
      <c r="S38" s="41"/>
      <c r="W38" s="20"/>
      <c r="X38" s="42"/>
      <c r="Y38" s="4"/>
      <c r="Z38" s="4"/>
      <c r="AA38" s="4"/>
      <c r="AB38" s="20"/>
      <c r="AC38" s="4"/>
      <c r="AD38" s="4"/>
      <c r="AE38" s="4"/>
      <c r="AF38" s="4"/>
      <c r="AG38" s="4"/>
      <c r="AH38" s="43"/>
      <c r="AL38" s="44"/>
      <c r="AM38" s="43"/>
      <c r="AQ38" s="44"/>
      <c r="AR38" s="43"/>
      <c r="AV38" s="44"/>
      <c r="AW38" s="43"/>
      <c r="BA38" s="44"/>
      <c r="BB38" s="43"/>
      <c r="BF38" s="44"/>
      <c r="BG38" s="42"/>
      <c r="BH38" s="4"/>
      <c r="BI38" s="4"/>
      <c r="BJ38" s="4"/>
      <c r="BK38" s="18"/>
    </row>
    <row r="39" spans="3:64">
      <c r="C39" s="237" t="s">
        <v>32</v>
      </c>
      <c r="D39" s="238"/>
      <c r="E39" s="238"/>
      <c r="F39" s="238"/>
      <c r="G39" s="142"/>
      <c r="H39" s="142"/>
      <c r="I39" s="142" t="s">
        <v>40</v>
      </c>
      <c r="J39" s="142"/>
      <c r="K39" s="142"/>
      <c r="L39" s="142" t="s">
        <v>41</v>
      </c>
      <c r="M39" s="142"/>
      <c r="N39" s="142"/>
      <c r="O39" s="252" t="s">
        <v>42</v>
      </c>
      <c r="S39" s="41"/>
      <c r="W39" s="20"/>
      <c r="X39" s="42"/>
      <c r="Y39" s="4"/>
      <c r="Z39" s="4"/>
      <c r="AA39" s="4"/>
      <c r="AB39" s="20"/>
      <c r="AC39" s="4"/>
      <c r="AD39" s="4"/>
      <c r="AE39" s="4"/>
      <c r="AF39" s="4"/>
      <c r="AG39" s="4"/>
      <c r="AH39" s="43"/>
      <c r="AL39" s="44"/>
      <c r="AM39" s="43"/>
      <c r="AQ39" s="44"/>
      <c r="AR39" s="43"/>
      <c r="AV39" s="44"/>
      <c r="AW39" s="43"/>
      <c r="BA39" s="44"/>
      <c r="BB39" s="43"/>
      <c r="BF39" s="44"/>
      <c r="BG39" s="42"/>
      <c r="BH39" s="4"/>
      <c r="BI39" s="4"/>
      <c r="BJ39" s="4"/>
      <c r="BK39" s="18"/>
    </row>
    <row r="40" spans="3:64" ht="13.8" thickBot="1">
      <c r="C40" s="239"/>
      <c r="D40" s="240"/>
      <c r="E40" s="240"/>
      <c r="F40" s="240"/>
      <c r="G40" s="251"/>
      <c r="H40" s="251"/>
      <c r="I40" s="251"/>
      <c r="J40" s="251"/>
      <c r="K40" s="251"/>
      <c r="L40" s="251"/>
      <c r="M40" s="251"/>
      <c r="N40" s="251"/>
      <c r="O40" s="253"/>
      <c r="S40" s="45"/>
      <c r="T40" s="46"/>
      <c r="U40" s="46"/>
      <c r="V40" s="46"/>
      <c r="W40" s="17"/>
      <c r="X40" s="19"/>
      <c r="Y40" s="15"/>
      <c r="Z40" s="15"/>
      <c r="AA40" s="15"/>
      <c r="AB40" s="17"/>
      <c r="AC40" s="15"/>
      <c r="AD40" s="15"/>
      <c r="AE40" s="15"/>
      <c r="AF40" s="15"/>
      <c r="AG40" s="15"/>
      <c r="AH40" s="47"/>
      <c r="AI40" s="46"/>
      <c r="AJ40" s="46"/>
      <c r="AK40" s="46"/>
      <c r="AL40" s="48"/>
      <c r="AM40" s="47"/>
      <c r="AN40" s="46"/>
      <c r="AO40" s="46"/>
      <c r="AP40" s="46"/>
      <c r="AQ40" s="48"/>
      <c r="AR40" s="47"/>
      <c r="AS40" s="46"/>
      <c r="AT40" s="46"/>
      <c r="AU40" s="46"/>
      <c r="AV40" s="48"/>
      <c r="AW40" s="47"/>
      <c r="AX40" s="46"/>
      <c r="AY40" s="46"/>
      <c r="AZ40" s="46"/>
      <c r="BA40" s="48"/>
      <c r="BB40" s="47"/>
      <c r="BC40" s="46"/>
      <c r="BD40" s="46"/>
      <c r="BE40" s="46"/>
      <c r="BF40" s="48"/>
      <c r="BG40" s="19"/>
      <c r="BH40" s="15"/>
      <c r="BI40" s="15"/>
      <c r="BJ40" s="15"/>
      <c r="BK40" s="49"/>
    </row>
  </sheetData>
  <sheetProtection algorithmName="SHA-512" hashValue="M1UjzpZRGcRuLFk4MoZjInRC9oJF4IANzd5oCOKudtEy3Ar3RBcGtDxfCiWBEfDAEmBU/j/0/woPUUuujEdBqA==" saltValue="z+LVeFxUl9/5XHEWNi+MLw==" spinCount="100000" sheet="1" selectLockedCells="1"/>
  <mergeCells count="83">
    <mergeCell ref="W13:AK15"/>
    <mergeCell ref="C23:O24"/>
    <mergeCell ref="X23:AF24"/>
    <mergeCell ref="C25:O26"/>
    <mergeCell ref="C19:O20"/>
    <mergeCell ref="C6:V7"/>
    <mergeCell ref="C13:E15"/>
    <mergeCell ref="F13:I15"/>
    <mergeCell ref="K13:N15"/>
    <mergeCell ref="J13:J15"/>
    <mergeCell ref="O13:O15"/>
    <mergeCell ref="P13:Q15"/>
    <mergeCell ref="S13:V15"/>
    <mergeCell ref="AG19:AL20"/>
    <mergeCell ref="C17:W17"/>
    <mergeCell ref="AN17:AR17"/>
    <mergeCell ref="AS17:BI17"/>
    <mergeCell ref="C18:O18"/>
    <mergeCell ref="X19:AF20"/>
    <mergeCell ref="P21:W22"/>
    <mergeCell ref="X25:AF26"/>
    <mergeCell ref="C29:O30"/>
    <mergeCell ref="P23:W24"/>
    <mergeCell ref="P25:W26"/>
    <mergeCell ref="P27:W28"/>
    <mergeCell ref="P29:W30"/>
    <mergeCell ref="C21:O22"/>
    <mergeCell ref="X21:AF22"/>
    <mergeCell ref="C39:F40"/>
    <mergeCell ref="Z11:AK12"/>
    <mergeCell ref="X29:AF30"/>
    <mergeCell ref="C37:O38"/>
    <mergeCell ref="X17:AF18"/>
    <mergeCell ref="G39:H40"/>
    <mergeCell ref="I39:I40"/>
    <mergeCell ref="O39:O40"/>
    <mergeCell ref="J39:K40"/>
    <mergeCell ref="L39:L40"/>
    <mergeCell ref="M39:N40"/>
    <mergeCell ref="X27:AF28"/>
    <mergeCell ref="C27:O28"/>
    <mergeCell ref="I32:O33"/>
    <mergeCell ref="P18:W18"/>
    <mergeCell ref="P19:W20"/>
    <mergeCell ref="AN8:AR9"/>
    <mergeCell ref="AF6:AG7"/>
    <mergeCell ref="AE6:AE7"/>
    <mergeCell ref="AS8:BI9"/>
    <mergeCell ref="AI6:AK7"/>
    <mergeCell ref="AT6:AV7"/>
    <mergeCell ref="AO32:AS33"/>
    <mergeCell ref="AS12:BG13"/>
    <mergeCell ref="Z3:AK4"/>
    <mergeCell ref="AN4:AR5"/>
    <mergeCell ref="AS14:BI14"/>
    <mergeCell ref="AN14:AR14"/>
    <mergeCell ref="BH12:BI13"/>
    <mergeCell ref="AX6:AZ7"/>
    <mergeCell ref="AN10:AR13"/>
    <mergeCell ref="AS4:BI5"/>
    <mergeCell ref="Y6:AA7"/>
    <mergeCell ref="AS10:BI11"/>
    <mergeCell ref="AH6:AH7"/>
    <mergeCell ref="AB6:AB7"/>
    <mergeCell ref="AC6:AD7"/>
    <mergeCell ref="AN6:AR7"/>
    <mergeCell ref="AO22:AS23"/>
    <mergeCell ref="AO24:AS25"/>
    <mergeCell ref="AO26:AS27"/>
    <mergeCell ref="AO28:AS29"/>
    <mergeCell ref="AO30:AS31"/>
    <mergeCell ref="AS15:BI15"/>
    <mergeCell ref="AN16:AR16"/>
    <mergeCell ref="AN15:AR15"/>
    <mergeCell ref="AS16:BI16"/>
    <mergeCell ref="AO20:AS21"/>
    <mergeCell ref="BJ34:BL34"/>
    <mergeCell ref="AT20:BB21"/>
    <mergeCell ref="AT22:BB23"/>
    <mergeCell ref="AT24:BB25"/>
    <mergeCell ref="BC20:BK21"/>
    <mergeCell ref="BC22:BK23"/>
    <mergeCell ref="BC24:BK2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>
    <oddFooter>&amp;R2023/09/15　改訂版</oddFooter>
  </headerFooter>
  <ignoredErrors>
    <ignoredError sqref="AS9:BI9 AT7:AZ7 AB7:AK7 C16:AK16 AB6 C17 R14 AT8:BI8 AS11:BI11 AT10:BI10 AS13:BI13 AT12:BI12 AD6:AE6 AG6:AH6 AJ6:AK6 AU6:AZ6 R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615AC-BC1B-4CC2-8FC0-C979E60DA660}">
  <dimension ref="A1:BL38"/>
  <sheetViews>
    <sheetView zoomScaleNormal="100" workbookViewId="0">
      <selection activeCell="U21" sqref="U21:AI22"/>
    </sheetView>
  </sheetViews>
  <sheetFormatPr defaultColWidth="2.21875" defaultRowHeight="13.2"/>
  <cols>
    <col min="44" max="44" width="2.21875" customWidth="1"/>
  </cols>
  <sheetData>
    <row r="1" spans="1:6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13.5" customHeight="1" thickBot="1">
      <c r="Z3" s="140" t="s">
        <v>35</v>
      </c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</row>
    <row r="4" spans="1:64" ht="13.8" thickBot="1"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N4" s="149" t="str">
        <f>IF('請求書(協力会社控) '!AN4="登録番号","登録番号","")</f>
        <v>登録番号</v>
      </c>
      <c r="AO4" s="150"/>
      <c r="AP4" s="150"/>
      <c r="AQ4" s="150"/>
      <c r="AR4" s="150"/>
      <c r="AS4" s="225">
        <f>IF('請求書(協力会社控) '!AS4="","",'請求書(協力会社控) '!AS4)</f>
        <v>0</v>
      </c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7"/>
    </row>
    <row r="5" spans="1:64" ht="14.4" thickTop="1" thickBot="1">
      <c r="AN5" s="95"/>
      <c r="AO5" s="96"/>
      <c r="AP5" s="96"/>
      <c r="AQ5" s="96"/>
      <c r="AR5" s="96"/>
      <c r="AS5" s="228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30"/>
    </row>
    <row r="6" spans="1:64" ht="13.5" customHeight="1">
      <c r="C6" s="160" t="str">
        <f>+'請求書(協力会社控) '!C6:V7</f>
        <v>花 谷 建 設 株 式 会 社　　御 中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"/>
      <c r="X6" s="1"/>
      <c r="Y6" s="231">
        <f>IF('請求書(協力会社控) '!Y6:AB7="","",'請求書(協力会社控) '!Y6:AB7)</f>
        <v>2023</v>
      </c>
      <c r="Z6" s="231"/>
      <c r="AA6" s="231"/>
      <c r="AB6" s="142" t="s">
        <v>40</v>
      </c>
      <c r="AC6" s="231">
        <f>IF('請求書(協力会社控) '!AC6:AD7="","",'請求書(協力会社控) '!AC6:AD7)</f>
        <v>10</v>
      </c>
      <c r="AD6" s="231"/>
      <c r="AE6" s="142" t="s">
        <v>41</v>
      </c>
      <c r="AF6" s="231">
        <f>IF('請求書(協力会社控) '!AF6:AG7="","",'請求書(協力会社控) '!AF6:AG7)</f>
        <v>20</v>
      </c>
      <c r="AG6" s="231"/>
      <c r="AH6" s="142" t="s">
        <v>42</v>
      </c>
      <c r="AI6" s="233">
        <f>IF('請求書(協力会社控) '!AI6:AK7="","",'請求書(協力会社控) '!AI6:AK7)</f>
        <v>10</v>
      </c>
      <c r="AJ6" s="233"/>
      <c r="AK6" s="233"/>
      <c r="AN6" s="149" t="s">
        <v>2</v>
      </c>
      <c r="AO6" s="150"/>
      <c r="AP6" s="150"/>
      <c r="AQ6" s="150"/>
      <c r="AR6" s="150"/>
      <c r="AS6" s="2"/>
      <c r="AT6" s="235">
        <f>IF('請求書(協力会社控) '!AT6,'請求書(協力会社控) '!AT6," ")</f>
        <v>123</v>
      </c>
      <c r="AU6" s="235"/>
      <c r="AV6" s="235"/>
      <c r="AW6" s="2"/>
      <c r="AX6" s="223">
        <f>IF('請求書(協力会社控) '!AX6,'請求書(協力会社控) '!AX6," ")</f>
        <v>45</v>
      </c>
      <c r="AY6" s="223"/>
      <c r="AZ6" s="223"/>
      <c r="BA6" s="2"/>
      <c r="BB6" s="2"/>
      <c r="BC6" s="2"/>
      <c r="BD6" s="2"/>
      <c r="BE6" s="2"/>
      <c r="BF6" s="2"/>
      <c r="BG6" s="2"/>
      <c r="BH6" s="2"/>
      <c r="BI6" s="3"/>
    </row>
    <row r="7" spans="1:64" ht="13.5" customHeight="1"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"/>
      <c r="X7" s="1"/>
      <c r="Y7" s="232"/>
      <c r="Z7" s="232"/>
      <c r="AA7" s="232"/>
      <c r="AB7" s="143"/>
      <c r="AC7" s="232"/>
      <c r="AD7" s="232"/>
      <c r="AE7" s="143"/>
      <c r="AF7" s="232"/>
      <c r="AG7" s="232"/>
      <c r="AH7" s="143"/>
      <c r="AI7" s="234"/>
      <c r="AJ7" s="234"/>
      <c r="AK7" s="234"/>
      <c r="AN7" s="134"/>
      <c r="AO7" s="135"/>
      <c r="AP7" s="135"/>
      <c r="AQ7" s="135"/>
      <c r="AR7" s="135"/>
      <c r="AS7" t="s">
        <v>3</v>
      </c>
      <c r="AT7" s="236"/>
      <c r="AU7" s="236"/>
      <c r="AV7" s="236"/>
      <c r="AW7" s="4" t="s">
        <v>8</v>
      </c>
      <c r="AX7" s="224"/>
      <c r="AY7" s="224"/>
      <c r="AZ7" s="224"/>
      <c r="BI7" s="5"/>
    </row>
    <row r="8" spans="1:64">
      <c r="AN8" s="134" t="s">
        <v>4</v>
      </c>
      <c r="AO8" s="135"/>
      <c r="AP8" s="135"/>
      <c r="AQ8" s="135"/>
      <c r="AR8" s="135"/>
      <c r="AS8" s="98" t="str">
        <f>IF('請求書(協力会社控) '!AS8="","",'請求書(協力会社控) '!AS8)</f>
        <v>大阪市○○○１２３４－５</v>
      </c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121"/>
    </row>
    <row r="9" spans="1:64">
      <c r="AN9" s="134"/>
      <c r="AO9" s="135"/>
      <c r="AP9" s="135"/>
      <c r="AQ9" s="135"/>
      <c r="AR9" s="135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121"/>
    </row>
    <row r="10" spans="1:64">
      <c r="AN10" s="134" t="s">
        <v>5</v>
      </c>
      <c r="AO10" s="135"/>
      <c r="AP10" s="135"/>
      <c r="AQ10" s="135"/>
      <c r="AR10" s="135"/>
      <c r="AS10" s="98" t="str">
        <f>IF('請求書(協力会社控) '!AS10="","",'請求書(協力会社控) '!AS10)</f>
        <v>〇○建設株式会社</v>
      </c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121"/>
    </row>
    <row r="11" spans="1:64">
      <c r="Z11" s="81" t="s">
        <v>10</v>
      </c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N11" s="134"/>
      <c r="AO11" s="135"/>
      <c r="AP11" s="135"/>
      <c r="AQ11" s="135"/>
      <c r="AR11" s="135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121"/>
    </row>
    <row r="12" spans="1:64" ht="13.8" thickBot="1"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N12" s="134"/>
      <c r="AO12" s="135"/>
      <c r="AP12" s="135"/>
      <c r="AQ12" s="135"/>
      <c r="AR12" s="135"/>
      <c r="AS12" s="98" t="str">
        <f>IF('請求書(協力会社控) '!AS12="","",'請求書(協力会社控) '!AS12)</f>
        <v>代表取締役　○○　太郎</v>
      </c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135"/>
      <c r="BI12" s="163"/>
    </row>
    <row r="13" spans="1:64">
      <c r="C13" s="117" t="s">
        <v>7</v>
      </c>
      <c r="D13" s="118"/>
      <c r="E13" s="118"/>
      <c r="F13" s="284" t="str">
        <f>IF('請求書(協力会社控) '!F13="","",'請求書(協力会社控) '!F13)</f>
        <v>00HA</v>
      </c>
      <c r="G13" s="285"/>
      <c r="H13" s="285"/>
      <c r="I13" s="285"/>
      <c r="J13" s="131" t="s">
        <v>8</v>
      </c>
      <c r="K13" s="290">
        <f>IF('請求書(協力会社控) '!K13="","",'請求書(協力会社控) '!K13)</f>
        <v>0</v>
      </c>
      <c r="L13" s="290"/>
      <c r="M13" s="290"/>
      <c r="N13" s="341"/>
      <c r="O13" s="120"/>
      <c r="P13" s="296"/>
      <c r="Q13" s="296"/>
      <c r="S13" s="149" t="s">
        <v>9</v>
      </c>
      <c r="T13" s="150"/>
      <c r="U13" s="150"/>
      <c r="V13" s="151"/>
      <c r="W13" s="396" t="str">
        <f>IFERROR('請求書(協力会社控) '!W13," ")</f>
        <v>○〇〇〇〇〇〇〇〇〇〇〇〇〇〇○住宅新築工事</v>
      </c>
      <c r="X13" s="397"/>
      <c r="Y13" s="397"/>
      <c r="Z13" s="397"/>
      <c r="AA13" s="397"/>
      <c r="AB13" s="397"/>
      <c r="AC13" s="397"/>
      <c r="AD13" s="397"/>
      <c r="AE13" s="397"/>
      <c r="AF13" s="397"/>
      <c r="AG13" s="397"/>
      <c r="AH13" s="397"/>
      <c r="AI13" s="397"/>
      <c r="AJ13" s="397"/>
      <c r="AK13" s="398"/>
      <c r="AN13" s="134"/>
      <c r="AO13" s="135"/>
      <c r="AP13" s="135"/>
      <c r="AQ13" s="135"/>
      <c r="AR13" s="135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135"/>
      <c r="BI13" s="163"/>
    </row>
    <row r="14" spans="1:64">
      <c r="C14" s="120"/>
      <c r="D14" s="98"/>
      <c r="E14" s="98"/>
      <c r="F14" s="286"/>
      <c r="G14" s="287"/>
      <c r="H14" s="287"/>
      <c r="I14" s="287"/>
      <c r="J14" s="132"/>
      <c r="K14" s="292"/>
      <c r="L14" s="292"/>
      <c r="M14" s="292"/>
      <c r="N14" s="342"/>
      <c r="O14" s="120"/>
      <c r="P14" s="296"/>
      <c r="Q14" s="296"/>
      <c r="S14" s="134"/>
      <c r="T14" s="135"/>
      <c r="U14" s="135"/>
      <c r="V14" s="163"/>
      <c r="W14" s="399"/>
      <c r="X14" s="400"/>
      <c r="Y14" s="400"/>
      <c r="Z14" s="400"/>
      <c r="AA14" s="400"/>
      <c r="AB14" s="400"/>
      <c r="AC14" s="400"/>
      <c r="AD14" s="400"/>
      <c r="AE14" s="400"/>
      <c r="AF14" s="400"/>
      <c r="AG14" s="400"/>
      <c r="AH14" s="400"/>
      <c r="AI14" s="400"/>
      <c r="AJ14" s="400"/>
      <c r="AK14" s="401"/>
      <c r="AL14" s="4"/>
      <c r="AN14" s="134" t="s">
        <v>6</v>
      </c>
      <c r="AO14" s="135"/>
      <c r="AP14" s="135"/>
      <c r="AQ14" s="135"/>
      <c r="AR14" s="135"/>
      <c r="AS14" s="98" t="str">
        <f>IF('請求書(協力会社控) '!AS16="","",'請求書(協力会社控) '!AS16)</f>
        <v>０６－１２３４－５６７８</v>
      </c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121"/>
    </row>
    <row r="15" spans="1:64" ht="13.8" thickBot="1">
      <c r="C15" s="122"/>
      <c r="D15" s="123"/>
      <c r="E15" s="123"/>
      <c r="F15" s="288"/>
      <c r="G15" s="289"/>
      <c r="H15" s="289"/>
      <c r="I15" s="289"/>
      <c r="J15" s="133"/>
      <c r="K15" s="294"/>
      <c r="L15" s="294"/>
      <c r="M15" s="294"/>
      <c r="N15" s="343"/>
      <c r="O15" s="120"/>
      <c r="P15" s="296"/>
      <c r="Q15" s="296"/>
      <c r="S15" s="95"/>
      <c r="T15" s="96"/>
      <c r="U15" s="96"/>
      <c r="V15" s="97"/>
      <c r="W15" s="402"/>
      <c r="X15" s="403"/>
      <c r="Y15" s="403"/>
      <c r="Z15" s="403"/>
      <c r="AA15" s="403"/>
      <c r="AB15" s="403"/>
      <c r="AC15" s="403"/>
      <c r="AD15" s="403"/>
      <c r="AE15" s="403"/>
      <c r="AF15" s="403"/>
      <c r="AG15" s="403"/>
      <c r="AH15" s="403"/>
      <c r="AI15" s="403"/>
      <c r="AJ15" s="403"/>
      <c r="AK15" s="404"/>
      <c r="AL15" s="4"/>
      <c r="AN15" s="95"/>
      <c r="AO15" s="96"/>
      <c r="AP15" s="96"/>
      <c r="AQ15" s="96"/>
      <c r="AR15" s="96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4"/>
    </row>
    <row r="16" spans="1:64" ht="13.8" thickBot="1"/>
    <row r="17" spans="3:61">
      <c r="C17" s="149" t="s">
        <v>36</v>
      </c>
      <c r="D17" s="217"/>
      <c r="E17" s="216" t="s">
        <v>45</v>
      </c>
      <c r="F17" s="217"/>
      <c r="G17" s="323" t="s">
        <v>44</v>
      </c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24"/>
      <c r="BB17" s="324"/>
      <c r="BC17" s="324"/>
      <c r="BD17" s="324"/>
      <c r="BE17" s="324"/>
      <c r="BF17" s="324"/>
      <c r="BG17" s="324"/>
      <c r="BH17" s="324"/>
      <c r="BI17" s="325"/>
    </row>
    <row r="18" spans="3:61" ht="13.8" thickBot="1">
      <c r="C18" s="95"/>
      <c r="D18" s="310"/>
      <c r="E18" s="309"/>
      <c r="F18" s="310"/>
      <c r="G18" s="332" t="s">
        <v>79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425" t="s">
        <v>80</v>
      </c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40"/>
      <c r="AJ18" s="332" t="s">
        <v>56</v>
      </c>
      <c r="AK18" s="339"/>
      <c r="AL18" s="339"/>
      <c r="AM18" s="340"/>
      <c r="AN18" s="240" t="s">
        <v>37</v>
      </c>
      <c r="AO18" s="240"/>
      <c r="AP18" s="240"/>
      <c r="AQ18" s="240"/>
      <c r="AR18" s="332" t="s">
        <v>38</v>
      </c>
      <c r="AS18" s="339"/>
      <c r="AT18" s="339"/>
      <c r="AU18" s="339"/>
      <c r="AV18" s="339"/>
      <c r="AW18" s="340"/>
      <c r="AX18" s="332" t="s">
        <v>39</v>
      </c>
      <c r="AY18" s="339"/>
      <c r="AZ18" s="339"/>
      <c r="BA18" s="339"/>
      <c r="BB18" s="339"/>
      <c r="BC18" s="339"/>
      <c r="BD18" s="339"/>
      <c r="BE18" s="339"/>
      <c r="BF18" s="339"/>
      <c r="BG18" s="340"/>
      <c r="BH18" s="332" t="s">
        <v>57</v>
      </c>
      <c r="BI18" s="333"/>
    </row>
    <row r="19" spans="3:61" ht="13.5" customHeight="1">
      <c r="C19" s="315">
        <v>10</v>
      </c>
      <c r="D19" s="312"/>
      <c r="E19" s="311">
        <v>1</v>
      </c>
      <c r="F19" s="312"/>
      <c r="G19" s="426" t="s">
        <v>52</v>
      </c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427"/>
      <c r="S19" s="427"/>
      <c r="T19" s="427"/>
      <c r="U19" s="430"/>
      <c r="V19" s="427"/>
      <c r="W19" s="427"/>
      <c r="X19" s="427"/>
      <c r="Y19" s="427"/>
      <c r="Z19" s="427"/>
      <c r="AA19" s="427"/>
      <c r="AB19" s="427"/>
      <c r="AC19" s="427"/>
      <c r="AD19" s="427"/>
      <c r="AE19" s="427"/>
      <c r="AF19" s="427"/>
      <c r="AG19" s="427"/>
      <c r="AH19" s="427"/>
      <c r="AI19" s="431"/>
      <c r="AJ19" s="405" t="s">
        <v>58</v>
      </c>
      <c r="AK19" s="406"/>
      <c r="AL19" s="406"/>
      <c r="AM19" s="407"/>
      <c r="AN19" s="317">
        <v>5</v>
      </c>
      <c r="AO19" s="318"/>
      <c r="AP19" s="318"/>
      <c r="AQ19" s="319"/>
      <c r="AR19" s="353">
        <v>20000</v>
      </c>
      <c r="AS19" s="354"/>
      <c r="AT19" s="354"/>
      <c r="AU19" s="354"/>
      <c r="AV19" s="354"/>
      <c r="AW19" s="355"/>
      <c r="AX19" s="344">
        <f>+AN19*AR19</f>
        <v>100000</v>
      </c>
      <c r="AY19" s="345"/>
      <c r="AZ19" s="345"/>
      <c r="BA19" s="345"/>
      <c r="BB19" s="345"/>
      <c r="BC19" s="345"/>
      <c r="BD19" s="345"/>
      <c r="BE19" s="345"/>
      <c r="BF19" s="345"/>
      <c r="BG19" s="346"/>
      <c r="BH19" s="337" t="s">
        <v>59</v>
      </c>
      <c r="BI19" s="338"/>
    </row>
    <row r="20" spans="3:61" ht="13.5" customHeight="1">
      <c r="C20" s="316"/>
      <c r="D20" s="314"/>
      <c r="E20" s="313"/>
      <c r="F20" s="314"/>
      <c r="G20" s="428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3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5"/>
      <c r="AJ20" s="408"/>
      <c r="AK20" s="409"/>
      <c r="AL20" s="409"/>
      <c r="AM20" s="410"/>
      <c r="AN20" s="320"/>
      <c r="AO20" s="321"/>
      <c r="AP20" s="321"/>
      <c r="AQ20" s="322"/>
      <c r="AR20" s="356"/>
      <c r="AS20" s="357"/>
      <c r="AT20" s="357"/>
      <c r="AU20" s="357"/>
      <c r="AV20" s="357"/>
      <c r="AW20" s="358"/>
      <c r="AX20" s="347"/>
      <c r="AY20" s="348"/>
      <c r="AZ20" s="348"/>
      <c r="BA20" s="348"/>
      <c r="BB20" s="348"/>
      <c r="BC20" s="348"/>
      <c r="BD20" s="348"/>
      <c r="BE20" s="348"/>
      <c r="BF20" s="348"/>
      <c r="BG20" s="349"/>
      <c r="BH20" s="336"/>
      <c r="BI20" s="335"/>
    </row>
    <row r="21" spans="3:61" ht="13.5" customHeight="1">
      <c r="C21" s="316"/>
      <c r="D21" s="314"/>
      <c r="E21" s="313"/>
      <c r="F21" s="314"/>
      <c r="G21" s="429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1"/>
      <c r="U21" s="390"/>
      <c r="V21" s="391"/>
      <c r="W21" s="391"/>
      <c r="X21" s="391"/>
      <c r="Y21" s="391"/>
      <c r="Z21" s="391"/>
      <c r="AA21" s="391"/>
      <c r="AB21" s="391"/>
      <c r="AC21" s="391"/>
      <c r="AD21" s="391"/>
      <c r="AE21" s="391"/>
      <c r="AF21" s="391"/>
      <c r="AG21" s="391"/>
      <c r="AH21" s="391"/>
      <c r="AI21" s="392"/>
      <c r="AJ21" s="411"/>
      <c r="AK21" s="412"/>
      <c r="AL21" s="412"/>
      <c r="AM21" s="413"/>
      <c r="AN21" s="326"/>
      <c r="AO21" s="327"/>
      <c r="AP21" s="327"/>
      <c r="AQ21" s="328"/>
      <c r="AR21" s="359"/>
      <c r="AS21" s="360"/>
      <c r="AT21" s="360"/>
      <c r="AU21" s="360"/>
      <c r="AV21" s="360"/>
      <c r="AW21" s="361"/>
      <c r="AX21" s="350"/>
      <c r="AY21" s="351"/>
      <c r="AZ21" s="351"/>
      <c r="BA21" s="351"/>
      <c r="BB21" s="351"/>
      <c r="BC21" s="351"/>
      <c r="BD21" s="351"/>
      <c r="BE21" s="351"/>
      <c r="BF21" s="351"/>
      <c r="BG21" s="352"/>
      <c r="BH21" s="334" t="s">
        <v>59</v>
      </c>
      <c r="BI21" s="335"/>
    </row>
    <row r="22" spans="3:61" ht="14.25" customHeight="1">
      <c r="C22" s="316"/>
      <c r="D22" s="314"/>
      <c r="E22" s="313"/>
      <c r="F22" s="314"/>
      <c r="G22" s="428"/>
      <c r="H22" s="394"/>
      <c r="I22" s="394"/>
      <c r="J22" s="394"/>
      <c r="K22" s="394"/>
      <c r="L22" s="394"/>
      <c r="M22" s="394"/>
      <c r="N22" s="394"/>
      <c r="O22" s="394"/>
      <c r="P22" s="394"/>
      <c r="Q22" s="394"/>
      <c r="R22" s="394"/>
      <c r="S22" s="394"/>
      <c r="T22" s="394"/>
      <c r="U22" s="393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395"/>
      <c r="AJ22" s="411"/>
      <c r="AK22" s="412"/>
      <c r="AL22" s="412"/>
      <c r="AM22" s="413"/>
      <c r="AN22" s="329"/>
      <c r="AO22" s="330"/>
      <c r="AP22" s="330"/>
      <c r="AQ22" s="331"/>
      <c r="AR22" s="356"/>
      <c r="AS22" s="357"/>
      <c r="AT22" s="357"/>
      <c r="AU22" s="357"/>
      <c r="AV22" s="357"/>
      <c r="AW22" s="358"/>
      <c r="AX22" s="347"/>
      <c r="AY22" s="348"/>
      <c r="AZ22" s="348"/>
      <c r="BA22" s="348"/>
      <c r="BB22" s="348"/>
      <c r="BC22" s="348"/>
      <c r="BD22" s="348"/>
      <c r="BE22" s="348"/>
      <c r="BF22" s="348"/>
      <c r="BG22" s="349"/>
      <c r="BH22" s="336"/>
      <c r="BI22" s="335"/>
    </row>
    <row r="23" spans="3:61" ht="13.5" customHeight="1">
      <c r="C23" s="316"/>
      <c r="D23" s="314"/>
      <c r="E23" s="313"/>
      <c r="F23" s="314"/>
      <c r="G23" s="429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0"/>
      <c r="V23" s="391"/>
      <c r="W23" s="391"/>
      <c r="X23" s="391"/>
      <c r="Y23" s="391"/>
      <c r="Z23" s="391"/>
      <c r="AA23" s="391"/>
      <c r="AB23" s="391"/>
      <c r="AC23" s="391"/>
      <c r="AD23" s="391"/>
      <c r="AE23" s="391"/>
      <c r="AF23" s="391"/>
      <c r="AG23" s="391"/>
      <c r="AH23" s="391"/>
      <c r="AI23" s="392"/>
      <c r="AJ23" s="411"/>
      <c r="AK23" s="412"/>
      <c r="AL23" s="412"/>
      <c r="AM23" s="413"/>
      <c r="AN23" s="326"/>
      <c r="AO23" s="327"/>
      <c r="AP23" s="327"/>
      <c r="AQ23" s="328"/>
      <c r="AR23" s="359"/>
      <c r="AS23" s="360"/>
      <c r="AT23" s="360"/>
      <c r="AU23" s="360"/>
      <c r="AV23" s="360"/>
      <c r="AW23" s="361"/>
      <c r="AX23" s="350"/>
      <c r="AY23" s="351"/>
      <c r="AZ23" s="351"/>
      <c r="BA23" s="351"/>
      <c r="BB23" s="351"/>
      <c r="BC23" s="351"/>
      <c r="BD23" s="351"/>
      <c r="BE23" s="351"/>
      <c r="BF23" s="351"/>
      <c r="BG23" s="352"/>
      <c r="BH23" s="334" t="s">
        <v>59</v>
      </c>
      <c r="BI23" s="335"/>
    </row>
    <row r="24" spans="3:61" ht="14.25" customHeight="1">
      <c r="C24" s="316"/>
      <c r="D24" s="314"/>
      <c r="E24" s="313"/>
      <c r="F24" s="314"/>
      <c r="G24" s="428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3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5"/>
      <c r="AJ24" s="411"/>
      <c r="AK24" s="412"/>
      <c r="AL24" s="412"/>
      <c r="AM24" s="413"/>
      <c r="AN24" s="329"/>
      <c r="AO24" s="330"/>
      <c r="AP24" s="330"/>
      <c r="AQ24" s="331"/>
      <c r="AR24" s="356"/>
      <c r="AS24" s="357"/>
      <c r="AT24" s="357"/>
      <c r="AU24" s="357"/>
      <c r="AV24" s="357"/>
      <c r="AW24" s="358"/>
      <c r="AX24" s="347"/>
      <c r="AY24" s="348"/>
      <c r="AZ24" s="348"/>
      <c r="BA24" s="348"/>
      <c r="BB24" s="348"/>
      <c r="BC24" s="348"/>
      <c r="BD24" s="348"/>
      <c r="BE24" s="348"/>
      <c r="BF24" s="348"/>
      <c r="BG24" s="349"/>
      <c r="BH24" s="336"/>
      <c r="BI24" s="335"/>
    </row>
    <row r="25" spans="3:61" ht="13.5" customHeight="1">
      <c r="C25" s="316"/>
      <c r="D25" s="314"/>
      <c r="E25" s="313"/>
      <c r="F25" s="314"/>
      <c r="G25" s="429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0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2"/>
      <c r="AJ25" s="411"/>
      <c r="AK25" s="412"/>
      <c r="AL25" s="412"/>
      <c r="AM25" s="413"/>
      <c r="AN25" s="326"/>
      <c r="AO25" s="327"/>
      <c r="AP25" s="327"/>
      <c r="AQ25" s="328"/>
      <c r="AR25" s="359"/>
      <c r="AS25" s="360"/>
      <c r="AT25" s="360"/>
      <c r="AU25" s="360"/>
      <c r="AV25" s="360"/>
      <c r="AW25" s="361"/>
      <c r="AX25" s="350"/>
      <c r="AY25" s="351"/>
      <c r="AZ25" s="351"/>
      <c r="BA25" s="351"/>
      <c r="BB25" s="351"/>
      <c r="BC25" s="351"/>
      <c r="BD25" s="351"/>
      <c r="BE25" s="351"/>
      <c r="BF25" s="351"/>
      <c r="BG25" s="352"/>
      <c r="BH25" s="334" t="s">
        <v>59</v>
      </c>
      <c r="BI25" s="335"/>
    </row>
    <row r="26" spans="3:61" ht="14.25" customHeight="1">
      <c r="C26" s="316"/>
      <c r="D26" s="314"/>
      <c r="E26" s="313"/>
      <c r="F26" s="314"/>
      <c r="G26" s="428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3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5"/>
      <c r="AJ26" s="411"/>
      <c r="AK26" s="412"/>
      <c r="AL26" s="412"/>
      <c r="AM26" s="413"/>
      <c r="AN26" s="329"/>
      <c r="AO26" s="330"/>
      <c r="AP26" s="330"/>
      <c r="AQ26" s="331"/>
      <c r="AR26" s="356"/>
      <c r="AS26" s="357"/>
      <c r="AT26" s="357"/>
      <c r="AU26" s="357"/>
      <c r="AV26" s="357"/>
      <c r="AW26" s="358"/>
      <c r="AX26" s="347"/>
      <c r="AY26" s="348"/>
      <c r="AZ26" s="348"/>
      <c r="BA26" s="348"/>
      <c r="BB26" s="348"/>
      <c r="BC26" s="348"/>
      <c r="BD26" s="348"/>
      <c r="BE26" s="348"/>
      <c r="BF26" s="348"/>
      <c r="BG26" s="349"/>
      <c r="BH26" s="336"/>
      <c r="BI26" s="335"/>
    </row>
    <row r="27" spans="3:61" ht="13.5" customHeight="1">
      <c r="C27" s="316"/>
      <c r="D27" s="314"/>
      <c r="E27" s="313"/>
      <c r="F27" s="314"/>
      <c r="G27" s="429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0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2"/>
      <c r="AJ27" s="411"/>
      <c r="AK27" s="412"/>
      <c r="AL27" s="412"/>
      <c r="AM27" s="413"/>
      <c r="AN27" s="326"/>
      <c r="AO27" s="327"/>
      <c r="AP27" s="327"/>
      <c r="AQ27" s="328"/>
      <c r="AR27" s="359"/>
      <c r="AS27" s="360"/>
      <c r="AT27" s="360"/>
      <c r="AU27" s="360"/>
      <c r="AV27" s="360"/>
      <c r="AW27" s="361"/>
      <c r="AX27" s="350"/>
      <c r="AY27" s="351"/>
      <c r="AZ27" s="351"/>
      <c r="BA27" s="351"/>
      <c r="BB27" s="351"/>
      <c r="BC27" s="351"/>
      <c r="BD27" s="351"/>
      <c r="BE27" s="351"/>
      <c r="BF27" s="351"/>
      <c r="BG27" s="352"/>
      <c r="BH27" s="334" t="s">
        <v>59</v>
      </c>
      <c r="BI27" s="335"/>
    </row>
    <row r="28" spans="3:61" ht="14.25" customHeight="1">
      <c r="C28" s="316"/>
      <c r="D28" s="314"/>
      <c r="E28" s="313"/>
      <c r="F28" s="314"/>
      <c r="G28" s="428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3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5"/>
      <c r="AJ28" s="411"/>
      <c r="AK28" s="412"/>
      <c r="AL28" s="412"/>
      <c r="AM28" s="413"/>
      <c r="AN28" s="329"/>
      <c r="AO28" s="330"/>
      <c r="AP28" s="330"/>
      <c r="AQ28" s="331"/>
      <c r="AR28" s="356"/>
      <c r="AS28" s="357"/>
      <c r="AT28" s="357"/>
      <c r="AU28" s="357"/>
      <c r="AV28" s="357"/>
      <c r="AW28" s="358"/>
      <c r="AX28" s="347"/>
      <c r="AY28" s="348"/>
      <c r="AZ28" s="348"/>
      <c r="BA28" s="348"/>
      <c r="BB28" s="348"/>
      <c r="BC28" s="348"/>
      <c r="BD28" s="348"/>
      <c r="BE28" s="348"/>
      <c r="BF28" s="348"/>
      <c r="BG28" s="349"/>
      <c r="BH28" s="336"/>
      <c r="BI28" s="335"/>
    </row>
    <row r="29" spans="3:61" ht="13.5" customHeight="1">
      <c r="C29" s="316"/>
      <c r="D29" s="314"/>
      <c r="E29" s="313"/>
      <c r="F29" s="314"/>
      <c r="G29" s="429"/>
      <c r="H29" s="391"/>
      <c r="I29" s="391"/>
      <c r="J29" s="391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390"/>
      <c r="V29" s="391"/>
      <c r="W29" s="391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2"/>
      <c r="AJ29" s="411"/>
      <c r="AK29" s="412"/>
      <c r="AL29" s="412"/>
      <c r="AM29" s="413"/>
      <c r="AN29" s="326"/>
      <c r="AO29" s="327"/>
      <c r="AP29" s="327"/>
      <c r="AQ29" s="328"/>
      <c r="AR29" s="359"/>
      <c r="AS29" s="360"/>
      <c r="AT29" s="360"/>
      <c r="AU29" s="360"/>
      <c r="AV29" s="360"/>
      <c r="AW29" s="361"/>
      <c r="AX29" s="350"/>
      <c r="AY29" s="351"/>
      <c r="AZ29" s="351"/>
      <c r="BA29" s="351"/>
      <c r="BB29" s="351"/>
      <c r="BC29" s="351"/>
      <c r="BD29" s="351"/>
      <c r="BE29" s="351"/>
      <c r="BF29" s="351"/>
      <c r="BG29" s="352"/>
      <c r="BH29" s="334" t="s">
        <v>59</v>
      </c>
      <c r="BI29" s="335"/>
    </row>
    <row r="30" spans="3:61" ht="14.25" customHeight="1">
      <c r="C30" s="316"/>
      <c r="D30" s="314"/>
      <c r="E30" s="313"/>
      <c r="F30" s="314"/>
      <c r="G30" s="428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4"/>
      <c r="U30" s="393"/>
      <c r="V30" s="394"/>
      <c r="W30" s="394"/>
      <c r="X30" s="394"/>
      <c r="Y30" s="394"/>
      <c r="Z30" s="394"/>
      <c r="AA30" s="394"/>
      <c r="AB30" s="394"/>
      <c r="AC30" s="394"/>
      <c r="AD30" s="394"/>
      <c r="AE30" s="394"/>
      <c r="AF30" s="394"/>
      <c r="AG30" s="394"/>
      <c r="AH30" s="394"/>
      <c r="AI30" s="395"/>
      <c r="AJ30" s="411"/>
      <c r="AK30" s="412"/>
      <c r="AL30" s="412"/>
      <c r="AM30" s="413"/>
      <c r="AN30" s="329"/>
      <c r="AO30" s="330"/>
      <c r="AP30" s="330"/>
      <c r="AQ30" s="331"/>
      <c r="AR30" s="356"/>
      <c r="AS30" s="357"/>
      <c r="AT30" s="357"/>
      <c r="AU30" s="357"/>
      <c r="AV30" s="357"/>
      <c r="AW30" s="358"/>
      <c r="AX30" s="347"/>
      <c r="AY30" s="348"/>
      <c r="AZ30" s="348"/>
      <c r="BA30" s="348"/>
      <c r="BB30" s="348"/>
      <c r="BC30" s="348"/>
      <c r="BD30" s="348"/>
      <c r="BE30" s="348"/>
      <c r="BF30" s="348"/>
      <c r="BG30" s="349"/>
      <c r="BH30" s="336"/>
      <c r="BI30" s="335"/>
    </row>
    <row r="31" spans="3:61" ht="13.5" customHeight="1">
      <c r="C31" s="316"/>
      <c r="D31" s="314"/>
      <c r="E31" s="313"/>
      <c r="F31" s="314"/>
      <c r="G31" s="429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390"/>
      <c r="V31" s="391"/>
      <c r="W31" s="391"/>
      <c r="X31" s="391"/>
      <c r="Y31" s="391"/>
      <c r="Z31" s="391"/>
      <c r="AA31" s="391"/>
      <c r="AB31" s="391"/>
      <c r="AC31" s="391"/>
      <c r="AD31" s="391"/>
      <c r="AE31" s="391"/>
      <c r="AF31" s="391"/>
      <c r="AG31" s="391"/>
      <c r="AH31" s="391"/>
      <c r="AI31" s="392"/>
      <c r="AJ31" s="411"/>
      <c r="AK31" s="412"/>
      <c r="AL31" s="412"/>
      <c r="AM31" s="413"/>
      <c r="AN31" s="326"/>
      <c r="AO31" s="327"/>
      <c r="AP31" s="327"/>
      <c r="AQ31" s="328"/>
      <c r="AR31" s="359"/>
      <c r="AS31" s="360"/>
      <c r="AT31" s="360"/>
      <c r="AU31" s="360"/>
      <c r="AV31" s="360"/>
      <c r="AW31" s="361"/>
      <c r="AX31" s="350"/>
      <c r="AY31" s="351"/>
      <c r="AZ31" s="351"/>
      <c r="BA31" s="351"/>
      <c r="BB31" s="351"/>
      <c r="BC31" s="351"/>
      <c r="BD31" s="351"/>
      <c r="BE31" s="351"/>
      <c r="BF31" s="351"/>
      <c r="BG31" s="352"/>
      <c r="BH31" s="334" t="s">
        <v>59</v>
      </c>
      <c r="BI31" s="335"/>
    </row>
    <row r="32" spans="3:61" ht="13.5" customHeight="1">
      <c r="C32" s="316"/>
      <c r="D32" s="314"/>
      <c r="E32" s="313"/>
      <c r="F32" s="314"/>
      <c r="G32" s="428"/>
      <c r="H32" s="394"/>
      <c r="I32" s="394"/>
      <c r="J32" s="394"/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3"/>
      <c r="V32" s="394"/>
      <c r="W32" s="394"/>
      <c r="X32" s="394"/>
      <c r="Y32" s="394"/>
      <c r="Z32" s="394"/>
      <c r="AA32" s="394"/>
      <c r="AB32" s="394"/>
      <c r="AC32" s="394"/>
      <c r="AD32" s="394"/>
      <c r="AE32" s="394"/>
      <c r="AF32" s="394"/>
      <c r="AG32" s="394"/>
      <c r="AH32" s="394"/>
      <c r="AI32" s="395"/>
      <c r="AJ32" s="411"/>
      <c r="AK32" s="412"/>
      <c r="AL32" s="412"/>
      <c r="AM32" s="413"/>
      <c r="AN32" s="329"/>
      <c r="AO32" s="330"/>
      <c r="AP32" s="330"/>
      <c r="AQ32" s="331"/>
      <c r="AR32" s="356"/>
      <c r="AS32" s="357"/>
      <c r="AT32" s="357"/>
      <c r="AU32" s="357"/>
      <c r="AV32" s="357"/>
      <c r="AW32" s="358"/>
      <c r="AX32" s="347"/>
      <c r="AY32" s="348"/>
      <c r="AZ32" s="348"/>
      <c r="BA32" s="348"/>
      <c r="BB32" s="348"/>
      <c r="BC32" s="348"/>
      <c r="BD32" s="348"/>
      <c r="BE32" s="348"/>
      <c r="BF32" s="348"/>
      <c r="BG32" s="349"/>
      <c r="BH32" s="336"/>
      <c r="BI32" s="335"/>
    </row>
    <row r="33" spans="3:61" ht="13.5" customHeight="1">
      <c r="C33" s="316"/>
      <c r="D33" s="314"/>
      <c r="E33" s="313"/>
      <c r="F33" s="314"/>
      <c r="G33" s="429"/>
      <c r="H33" s="391"/>
      <c r="I33" s="391"/>
      <c r="J33" s="391"/>
      <c r="K33" s="391"/>
      <c r="L33" s="391"/>
      <c r="M33" s="391"/>
      <c r="N33" s="391"/>
      <c r="O33" s="391"/>
      <c r="P33" s="391"/>
      <c r="Q33" s="391"/>
      <c r="R33" s="391"/>
      <c r="S33" s="391"/>
      <c r="T33" s="391"/>
      <c r="U33" s="390"/>
      <c r="V33" s="391"/>
      <c r="W33" s="391"/>
      <c r="X33" s="391"/>
      <c r="Y33" s="391"/>
      <c r="Z33" s="391"/>
      <c r="AA33" s="391"/>
      <c r="AB33" s="391"/>
      <c r="AC33" s="391"/>
      <c r="AD33" s="391"/>
      <c r="AE33" s="391"/>
      <c r="AF33" s="391"/>
      <c r="AG33" s="391"/>
      <c r="AH33" s="391"/>
      <c r="AI33" s="392"/>
      <c r="AJ33" s="411"/>
      <c r="AK33" s="412"/>
      <c r="AL33" s="412"/>
      <c r="AM33" s="413"/>
      <c r="AN33" s="326"/>
      <c r="AO33" s="327"/>
      <c r="AP33" s="327"/>
      <c r="AQ33" s="328"/>
      <c r="AR33" s="359"/>
      <c r="AS33" s="360"/>
      <c r="AT33" s="360"/>
      <c r="AU33" s="360"/>
      <c r="AV33" s="360"/>
      <c r="AW33" s="361"/>
      <c r="AX33" s="350"/>
      <c r="AY33" s="351"/>
      <c r="AZ33" s="351"/>
      <c r="BA33" s="351"/>
      <c r="BB33" s="351"/>
      <c r="BC33" s="351"/>
      <c r="BD33" s="351"/>
      <c r="BE33" s="351"/>
      <c r="BF33" s="351"/>
      <c r="BG33" s="352"/>
      <c r="BH33" s="334" t="s">
        <v>59</v>
      </c>
      <c r="BI33" s="335"/>
    </row>
    <row r="34" spans="3:61" ht="14.25" customHeight="1">
      <c r="C34" s="316"/>
      <c r="D34" s="314"/>
      <c r="E34" s="313"/>
      <c r="F34" s="314"/>
      <c r="G34" s="428"/>
      <c r="H34" s="394"/>
      <c r="I34" s="394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3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5"/>
      <c r="AJ34" s="411"/>
      <c r="AK34" s="412"/>
      <c r="AL34" s="412"/>
      <c r="AM34" s="413"/>
      <c r="AN34" s="329"/>
      <c r="AO34" s="330"/>
      <c r="AP34" s="330"/>
      <c r="AQ34" s="331"/>
      <c r="AR34" s="356"/>
      <c r="AS34" s="357"/>
      <c r="AT34" s="357"/>
      <c r="AU34" s="357"/>
      <c r="AV34" s="357"/>
      <c r="AW34" s="358"/>
      <c r="AX34" s="347"/>
      <c r="AY34" s="348"/>
      <c r="AZ34" s="348"/>
      <c r="BA34" s="348"/>
      <c r="BB34" s="348"/>
      <c r="BC34" s="348"/>
      <c r="BD34" s="348"/>
      <c r="BE34" s="348"/>
      <c r="BF34" s="348"/>
      <c r="BG34" s="349"/>
      <c r="BH34" s="336"/>
      <c r="BI34" s="335"/>
    </row>
    <row r="35" spans="3:61" ht="13.5" customHeight="1">
      <c r="C35" s="316"/>
      <c r="D35" s="314"/>
      <c r="E35" s="313"/>
      <c r="F35" s="314"/>
      <c r="G35" s="429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0"/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2"/>
      <c r="AJ35" s="411"/>
      <c r="AK35" s="412"/>
      <c r="AL35" s="412"/>
      <c r="AM35" s="413"/>
      <c r="AN35" s="326"/>
      <c r="AO35" s="327"/>
      <c r="AP35" s="327"/>
      <c r="AQ35" s="328"/>
      <c r="AR35" s="359"/>
      <c r="AS35" s="360"/>
      <c r="AT35" s="360"/>
      <c r="AU35" s="360"/>
      <c r="AV35" s="360"/>
      <c r="AW35" s="361"/>
      <c r="AX35" s="350"/>
      <c r="AY35" s="351"/>
      <c r="AZ35" s="351"/>
      <c r="BA35" s="351"/>
      <c r="BB35" s="351"/>
      <c r="BC35" s="351"/>
      <c r="BD35" s="351"/>
      <c r="BE35" s="351"/>
      <c r="BF35" s="351"/>
      <c r="BG35" s="352"/>
      <c r="BH35" s="334" t="s">
        <v>59</v>
      </c>
      <c r="BI35" s="335"/>
    </row>
    <row r="36" spans="3:61" ht="14.25" customHeight="1">
      <c r="C36" s="316"/>
      <c r="D36" s="314"/>
      <c r="E36" s="313"/>
      <c r="F36" s="314"/>
      <c r="G36" s="428"/>
      <c r="H36" s="394"/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3"/>
      <c r="V36" s="394"/>
      <c r="W36" s="394"/>
      <c r="X36" s="394"/>
      <c r="Y36" s="394"/>
      <c r="Z36" s="394"/>
      <c r="AA36" s="394"/>
      <c r="AB36" s="394"/>
      <c r="AC36" s="394"/>
      <c r="AD36" s="394"/>
      <c r="AE36" s="394"/>
      <c r="AF36" s="394"/>
      <c r="AG36" s="394"/>
      <c r="AH36" s="394"/>
      <c r="AI36" s="395"/>
      <c r="AJ36" s="411"/>
      <c r="AK36" s="412"/>
      <c r="AL36" s="412"/>
      <c r="AM36" s="413"/>
      <c r="AN36" s="329"/>
      <c r="AO36" s="330"/>
      <c r="AP36" s="330"/>
      <c r="AQ36" s="331"/>
      <c r="AR36" s="356"/>
      <c r="AS36" s="357"/>
      <c r="AT36" s="357"/>
      <c r="AU36" s="357"/>
      <c r="AV36" s="357"/>
      <c r="AW36" s="358"/>
      <c r="AX36" s="347"/>
      <c r="AY36" s="348"/>
      <c r="AZ36" s="348"/>
      <c r="BA36" s="348"/>
      <c r="BB36" s="348"/>
      <c r="BC36" s="348"/>
      <c r="BD36" s="348"/>
      <c r="BE36" s="348"/>
      <c r="BF36" s="348"/>
      <c r="BG36" s="349"/>
      <c r="BH36" s="336"/>
      <c r="BI36" s="335"/>
    </row>
    <row r="37" spans="3:61" ht="13.5" customHeight="1">
      <c r="C37" s="372"/>
      <c r="D37" s="373"/>
      <c r="E37" s="376"/>
      <c r="F37" s="373"/>
      <c r="G37" s="414" t="s">
        <v>46</v>
      </c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5"/>
      <c r="T37" s="415"/>
      <c r="U37" s="415"/>
      <c r="V37" s="415"/>
      <c r="W37" s="415"/>
      <c r="X37" s="415"/>
      <c r="Y37" s="415"/>
      <c r="Z37" s="415"/>
      <c r="AA37" s="415"/>
      <c r="AB37" s="415"/>
      <c r="AC37" s="415"/>
      <c r="AD37" s="415"/>
      <c r="AE37" s="415"/>
      <c r="AF37" s="415"/>
      <c r="AG37" s="415"/>
      <c r="AH37" s="415"/>
      <c r="AI37" s="416"/>
      <c r="AJ37" s="419"/>
      <c r="AK37" s="420"/>
      <c r="AL37" s="420"/>
      <c r="AM37" s="421"/>
      <c r="AN37" s="366"/>
      <c r="AO37" s="367"/>
      <c r="AP37" s="367"/>
      <c r="AQ37" s="368"/>
      <c r="AR37" s="378"/>
      <c r="AS37" s="379"/>
      <c r="AT37" s="379"/>
      <c r="AU37" s="379"/>
      <c r="AV37" s="379"/>
      <c r="AW37" s="380"/>
      <c r="AX37" s="384">
        <f>ROUND(AX19,0)+ROUND(AX21,0)+ROUND(AX23,0)+ROUND(AX25,0)+ROUND(AX27,0)+ROUND(AX29,0)+ROUND(AX31,0)+ROUND(AX33,0)+ROUND(AX35,0)</f>
        <v>100000</v>
      </c>
      <c r="AY37" s="385"/>
      <c r="AZ37" s="385"/>
      <c r="BA37" s="385"/>
      <c r="BB37" s="385"/>
      <c r="BC37" s="385"/>
      <c r="BD37" s="385"/>
      <c r="BE37" s="385"/>
      <c r="BF37" s="385"/>
      <c r="BG37" s="386"/>
      <c r="BH37" s="362"/>
      <c r="BI37" s="363"/>
    </row>
    <row r="38" spans="3:61" ht="14.25" customHeight="1" thickBot="1">
      <c r="C38" s="374"/>
      <c r="D38" s="375"/>
      <c r="E38" s="377"/>
      <c r="F38" s="375"/>
      <c r="G38" s="417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418"/>
      <c r="AJ38" s="422"/>
      <c r="AK38" s="423"/>
      <c r="AL38" s="423"/>
      <c r="AM38" s="424"/>
      <c r="AN38" s="369"/>
      <c r="AO38" s="370"/>
      <c r="AP38" s="370"/>
      <c r="AQ38" s="371"/>
      <c r="AR38" s="381"/>
      <c r="AS38" s="382"/>
      <c r="AT38" s="382"/>
      <c r="AU38" s="382"/>
      <c r="AV38" s="382"/>
      <c r="AW38" s="383"/>
      <c r="AX38" s="387"/>
      <c r="AY38" s="388"/>
      <c r="AZ38" s="388"/>
      <c r="BA38" s="388"/>
      <c r="BB38" s="388"/>
      <c r="BC38" s="388"/>
      <c r="BD38" s="388"/>
      <c r="BE38" s="388"/>
      <c r="BF38" s="388"/>
      <c r="BG38" s="389"/>
      <c r="BH38" s="364"/>
      <c r="BI38" s="365"/>
    </row>
  </sheetData>
  <sheetProtection algorithmName="SHA-512" hashValue="zGO6UIsjD2BfnTYSCjjR1lHX/accNIxJYHTMh1t+zm7Zm9V/qlsNXZnvJ6FUmfehU5Yb1VmynReBcGU95Nvnbg==" saltValue="fj8Mw1Xtk5iXdaOXMaVnVw==" spinCount="100000" sheet="1" selectLockedCells="1"/>
  <mergeCells count="130">
    <mergeCell ref="G37:AI38"/>
    <mergeCell ref="AJ31:AM32"/>
    <mergeCell ref="AJ33:AM34"/>
    <mergeCell ref="AJ35:AM36"/>
    <mergeCell ref="AJ37:AM38"/>
    <mergeCell ref="G18:T18"/>
    <mergeCell ref="U18:AI18"/>
    <mergeCell ref="G19:T20"/>
    <mergeCell ref="G21:T22"/>
    <mergeCell ref="G23:T24"/>
    <mergeCell ref="G25:T26"/>
    <mergeCell ref="G27:T28"/>
    <mergeCell ref="G29:T30"/>
    <mergeCell ref="G31:T32"/>
    <mergeCell ref="G33:T34"/>
    <mergeCell ref="G35:T36"/>
    <mergeCell ref="U19:AI20"/>
    <mergeCell ref="U21:AI22"/>
    <mergeCell ref="U23:AI24"/>
    <mergeCell ref="U25:AI26"/>
    <mergeCell ref="U27:AI28"/>
    <mergeCell ref="U29:AI30"/>
    <mergeCell ref="U31:AI32"/>
    <mergeCell ref="U33:AI34"/>
    <mergeCell ref="U35:AI36"/>
    <mergeCell ref="S13:V15"/>
    <mergeCell ref="W13:AK15"/>
    <mergeCell ref="AJ18:AM18"/>
    <mergeCell ref="AJ19:AM20"/>
    <mergeCell ref="AJ21:AM22"/>
    <mergeCell ref="AJ23:AM24"/>
    <mergeCell ref="AJ25:AM26"/>
    <mergeCell ref="AJ27:AM28"/>
    <mergeCell ref="AJ29:AM30"/>
    <mergeCell ref="BH31:BI32"/>
    <mergeCell ref="BH37:BI38"/>
    <mergeCell ref="C35:D36"/>
    <mergeCell ref="E35:F36"/>
    <mergeCell ref="AN37:AQ38"/>
    <mergeCell ref="C37:D38"/>
    <mergeCell ref="E37:F38"/>
    <mergeCell ref="AN35:AQ36"/>
    <mergeCell ref="AN33:AQ34"/>
    <mergeCell ref="BH35:BI36"/>
    <mergeCell ref="C31:D32"/>
    <mergeCell ref="E31:F32"/>
    <mergeCell ref="BH33:BI34"/>
    <mergeCell ref="C33:D34"/>
    <mergeCell ref="E33:F34"/>
    <mergeCell ref="AN31:AQ32"/>
    <mergeCell ref="AR35:AW36"/>
    <mergeCell ref="AR37:AW38"/>
    <mergeCell ref="AX31:BG32"/>
    <mergeCell ref="AX33:BG34"/>
    <mergeCell ref="AX35:BG36"/>
    <mergeCell ref="AX37:BG38"/>
    <mergeCell ref="AR31:AW32"/>
    <mergeCell ref="AR33:AW34"/>
    <mergeCell ref="C29:D30"/>
    <mergeCell ref="E29:F30"/>
    <mergeCell ref="BH29:BI30"/>
    <mergeCell ref="AN29:AQ30"/>
    <mergeCell ref="C25:D26"/>
    <mergeCell ref="E25:F26"/>
    <mergeCell ref="C27:D28"/>
    <mergeCell ref="E27:F28"/>
    <mergeCell ref="AN27:AQ28"/>
    <mergeCell ref="AN25:AQ26"/>
    <mergeCell ref="BH25:BI26"/>
    <mergeCell ref="BH27:BI28"/>
    <mergeCell ref="AX25:BG26"/>
    <mergeCell ref="AX27:BG28"/>
    <mergeCell ref="AX29:BG30"/>
    <mergeCell ref="AR25:AW26"/>
    <mergeCell ref="AR27:AW28"/>
    <mergeCell ref="AR29:AW30"/>
    <mergeCell ref="AN23:AQ24"/>
    <mergeCell ref="AS14:BI15"/>
    <mergeCell ref="BH18:BI18"/>
    <mergeCell ref="C23:D24"/>
    <mergeCell ref="E23:F24"/>
    <mergeCell ref="BH23:BI24"/>
    <mergeCell ref="AN21:AQ22"/>
    <mergeCell ref="C21:D22"/>
    <mergeCell ref="E21:F22"/>
    <mergeCell ref="BH19:BI20"/>
    <mergeCell ref="BH21:BI22"/>
    <mergeCell ref="AX18:BG18"/>
    <mergeCell ref="AR18:AW18"/>
    <mergeCell ref="C13:E15"/>
    <mergeCell ref="F13:I15"/>
    <mergeCell ref="K13:N15"/>
    <mergeCell ref="P13:Q15"/>
    <mergeCell ref="J13:J15"/>
    <mergeCell ref="AX19:BG20"/>
    <mergeCell ref="AX21:BG22"/>
    <mergeCell ref="AX23:BG24"/>
    <mergeCell ref="AR19:AW20"/>
    <mergeCell ref="AR21:AW22"/>
    <mergeCell ref="AR23:AW24"/>
    <mergeCell ref="Z3:AK4"/>
    <mergeCell ref="AT6:AV7"/>
    <mergeCell ref="AX6:AZ7"/>
    <mergeCell ref="AN10:AR13"/>
    <mergeCell ref="AS12:BG13"/>
    <mergeCell ref="BH12:BI13"/>
    <mergeCell ref="Y6:AA7"/>
    <mergeCell ref="AN6:AR7"/>
    <mergeCell ref="AB6:AB7"/>
    <mergeCell ref="AC6:AD7"/>
    <mergeCell ref="AE6:AE7"/>
    <mergeCell ref="AF6:AG7"/>
    <mergeCell ref="AH6:AH7"/>
    <mergeCell ref="AI6:AK7"/>
    <mergeCell ref="AN4:AR5"/>
    <mergeCell ref="AS4:BI5"/>
    <mergeCell ref="C6:V7"/>
    <mergeCell ref="AN8:AR9"/>
    <mergeCell ref="E17:F18"/>
    <mergeCell ref="E19:F20"/>
    <mergeCell ref="C19:D20"/>
    <mergeCell ref="C17:D18"/>
    <mergeCell ref="AN19:AQ20"/>
    <mergeCell ref="AN18:AQ18"/>
    <mergeCell ref="AN14:AR15"/>
    <mergeCell ref="G17:BI17"/>
    <mergeCell ref="AS8:BI9"/>
    <mergeCell ref="AS10:BI11"/>
    <mergeCell ref="Z11:AK12"/>
    <mergeCell ref="O13:O15"/>
  </mergeCells>
  <phoneticPr fontId="2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&amp;R2023/09/15　改訂版</oddFooter>
  </headerFooter>
  <ignoredErrors>
    <ignoredError sqref="C6 AB7:AK7 AS7:BI7 AB6 AS9:BI9 AT8:BI8 AS11:BI11 AT10:BI10 AS13:BG13 AT12:BG12 AS15:BI15 AT14:BI14 AD6:AE6 AG6:AH6 AJ6:AK6 AS6 AU6:AW6 AY6:BI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請求書(協力会社控) </vt:lpstr>
      <vt:lpstr>請求書</vt:lpstr>
      <vt:lpstr>請求明細書（8％）</vt:lpstr>
      <vt:lpstr>請求書!Print_Area</vt:lpstr>
      <vt:lpstr>'請求書(協力会社控) '!Print_Area</vt:lpstr>
      <vt:lpstr>'請求明細書（8％）'!Print_Area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楠本 敏昭</cp:lastModifiedBy>
  <cp:lastPrinted>2024-05-22T00:52:02Z</cp:lastPrinted>
  <dcterms:created xsi:type="dcterms:W3CDTF">2017-10-26T02:40:32Z</dcterms:created>
  <dcterms:modified xsi:type="dcterms:W3CDTF">2024-05-30T06:49:18Z</dcterms:modified>
</cp:coreProperties>
</file>